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ère itération" sheetId="1" state="visible" r:id="rId2"/>
    <sheet name="2ième itération" sheetId="2" state="visible" r:id="rId3"/>
    <sheet name="3ième itération" sheetId="3" state="visible" r:id="rId4"/>
    <sheet name="Résultat final" sheetId="4" state="visible" r:id="rId5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<sst xmlns="http://schemas.openxmlformats.org/spreadsheetml/2006/main" count="83" uniqueCount="21">
  <si>
    <t xml:space="preserve">paramètres</t>
  </si>
  <si>
    <t xml:space="preserve">nombres de sections : 25 (quel que soit la longueur de la canne)</t>
  </si>
  <si>
    <t xml:space="preserve">longueur (en cm)</t>
  </si>
  <si>
    <t xml:space="preserve">diamètre initial</t>
  </si>
  <si>
    <t xml:space="preserve">diamètre final</t>
  </si>
  <si>
    <t xml:space="preserve">densité</t>
  </si>
  <si>
    <t xml:space="preserve">masse de la soie (en g)</t>
  </si>
  <si>
    <t xml:space="preserve">gamma</t>
  </si>
  <si>
    <t xml:space="preserve">gamma initial</t>
  </si>
  <si>
    <t xml:space="preserve">sections</t>
  </si>
  <si>
    <t xml:space="preserve">x</t>
  </si>
  <si>
    <t xml:space="preserve">diamètre (cm)</t>
  </si>
  <si>
    <t xml:space="preserve">volume (cm³)</t>
  </si>
  <si>
    <t xml:space="preserve">masse (g)</t>
  </si>
  <si>
    <t xml:space="preserve">soie</t>
  </si>
  <si>
    <t xml:space="preserve">moment de la section (cmg*gamma)</t>
  </si>
  <si>
    <t xml:space="preserve">moment de la soie</t>
  </si>
  <si>
    <t xml:space="preserve">Moments additionnels de chaque section</t>
  </si>
  <si>
    <t xml:space="preserve">somme des moments (cmg)</t>
  </si>
  <si>
    <t xml:space="preserve">initiale</t>
  </si>
  <si>
    <t xml:space="preserve">DELTA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</si>
</sst>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\ [$€-40C];[RED]\-#,##0.00\ [$€-40C]"/>
    <numFmt numFmtId="166" formatCode="General"/>
  </numFmts>
  <fonts count="7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u val="single"/>
      <sz val="10"/>
      <name val="Lohit Devanagari"/>
      <family val="2"/>
    </font>
    <font>
      <b val="true"/>
      <sz val="10"/>
      <color rgb="FF000000"/>
      <name val="Arial"/>
      <family val="2"/>
    </font>
    <font>
      <sz val="10"/>
      <color rgb="FFFFFF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A7500"/>
        <bgColor rgb="FFFF9900"/>
      </patternFill>
    </fill>
    <fill>
      <patternFill patternType="solid">
        <fgColor rgb="FFFFFF00"/>
        <bgColor rgb="FFFFFF00"/>
      </patternFill>
    </fill>
    <fill>
      <patternFill patternType="solid">
        <fgColor rgb="FFFF3333"/>
        <bgColor rgb="FFFF0000"/>
      </patternFill>
    </fill>
    <fill>
      <patternFill patternType="solid">
        <fgColor rgb="FFFF0000"/>
        <bgColor rgb="FFFF3333"/>
      </patternFill>
    </fill>
  </fills>
  <borders count="1">
    <border diagonalUp="false" diagonalDown="false">
      <left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0" fillId="3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Résultat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FF3333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EA75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L4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2" activeCellId="0" sqref="B2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34.45"/>
    <col collapsed="false" customWidth="true" hidden="false" outlineLevel="0" max="26" min="2" style="0" width="7.78"/>
  </cols>
  <sheetData>
    <row r="1" customFormat="false" ht="12.8" hidden="false" customHeight="false" outlineLevel="0" collapsed="false">
      <c r="A1" s="0" t="s">
        <v>0</v>
      </c>
      <c r="B1" s="1"/>
      <c r="G1" s="2" t="s">
        <v>1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customFormat="false" ht="12.8" hidden="false" customHeight="false" outlineLevel="0" collapsed="false">
      <c r="A2" s="0" t="s">
        <v>2</v>
      </c>
      <c r="B2" s="1" t="n">
        <v>210</v>
      </c>
    </row>
    <row r="3" customFormat="false" ht="12.8" hidden="false" customHeight="false" outlineLevel="0" collapsed="false">
      <c r="A3" s="0" t="s">
        <v>3</v>
      </c>
      <c r="B3" s="1" t="n">
        <v>0.8</v>
      </c>
    </row>
    <row r="4" customFormat="false" ht="12.8" hidden="false" customHeight="false" outlineLevel="0" collapsed="false">
      <c r="A4" s="0" t="s">
        <v>4</v>
      </c>
      <c r="B4" s="1" t="n">
        <v>0.14</v>
      </c>
    </row>
    <row r="5" customFormat="false" ht="12.8" hidden="false" customHeight="false" outlineLevel="0" collapsed="false">
      <c r="A5" s="0" t="s">
        <v>5</v>
      </c>
      <c r="B5" s="1" t="n">
        <v>1</v>
      </c>
    </row>
    <row r="6" customFormat="false" ht="12.8" hidden="false" customHeight="false" outlineLevel="0" collapsed="false">
      <c r="A6" s="0" t="s">
        <v>6</v>
      </c>
      <c r="B6" s="1" t="n">
        <v>12</v>
      </c>
    </row>
    <row r="7" customFormat="false" ht="12.8" hidden="false" customHeight="false" outlineLevel="0" collapsed="false">
      <c r="A7" s="0" t="s">
        <v>7</v>
      </c>
      <c r="B7" s="1" t="n">
        <v>1.3</v>
      </c>
    </row>
    <row r="8" customFormat="false" ht="12.8" hidden="false" customHeight="false" outlineLevel="0" collapsed="false">
      <c r="A8" s="0" t="s">
        <v>8</v>
      </c>
      <c r="B8" s="1" t="n">
        <v>0.3</v>
      </c>
    </row>
    <row r="10" customFormat="false" ht="12.8" hidden="false" customHeight="false" outlineLevel="0" collapsed="false">
      <c r="A10" s="0" t="s">
        <v>9</v>
      </c>
      <c r="B10" s="0" t="n">
        <v>1</v>
      </c>
      <c r="C10" s="0" t="n">
        <v>2</v>
      </c>
      <c r="D10" s="0" t="n">
        <v>3</v>
      </c>
      <c r="E10" s="0" t="n">
        <v>4</v>
      </c>
      <c r="F10" s="0" t="n">
        <v>5</v>
      </c>
      <c r="G10" s="0" t="n">
        <v>6</v>
      </c>
      <c r="H10" s="0" t="n">
        <v>7</v>
      </c>
      <c r="I10" s="0" t="n">
        <v>8</v>
      </c>
      <c r="J10" s="0" t="n">
        <v>9</v>
      </c>
      <c r="K10" s="0" t="n">
        <v>10</v>
      </c>
      <c r="L10" s="0" t="n">
        <v>11</v>
      </c>
      <c r="M10" s="0" t="n">
        <v>12</v>
      </c>
      <c r="N10" s="0" t="n">
        <v>13</v>
      </c>
      <c r="O10" s="0" t="n">
        <v>14</v>
      </c>
      <c r="P10" s="0" t="n">
        <v>15</v>
      </c>
      <c r="Q10" s="0" t="n">
        <v>16</v>
      </c>
      <c r="R10" s="0" t="n">
        <v>17</v>
      </c>
      <c r="S10" s="0" t="n">
        <v>18</v>
      </c>
      <c r="T10" s="0" t="n">
        <v>19</v>
      </c>
      <c r="U10" s="0" t="n">
        <v>20</v>
      </c>
      <c r="V10" s="0" t="n">
        <v>21</v>
      </c>
      <c r="W10" s="0" t="n">
        <v>22</v>
      </c>
      <c r="X10" s="0" t="n">
        <v>23</v>
      </c>
      <c r="Y10" s="0" t="n">
        <v>24</v>
      </c>
      <c r="Z10" s="0" t="n">
        <v>25</v>
      </c>
      <c r="AA10" s="0" t="n">
        <v>26</v>
      </c>
    </row>
    <row r="11" customFormat="false" ht="12.8" hidden="true" customHeight="false" outlineLevel="0" collapsed="false">
      <c r="A11" s="0" t="s">
        <v>10</v>
      </c>
      <c r="B11" s="0" t="n">
        <v>0</v>
      </c>
      <c r="C11" s="0" t="n">
        <v>1</v>
      </c>
      <c r="D11" s="0" t="n">
        <v>2</v>
      </c>
      <c r="E11" s="0" t="n">
        <v>3</v>
      </c>
      <c r="F11" s="0" t="n">
        <v>4</v>
      </c>
      <c r="G11" s="0" t="n">
        <v>5</v>
      </c>
      <c r="H11" s="0" t="n">
        <v>6</v>
      </c>
      <c r="I11" s="0" t="n">
        <v>7</v>
      </c>
      <c r="J11" s="0" t="n">
        <v>8</v>
      </c>
      <c r="K11" s="0" t="n">
        <v>9</v>
      </c>
      <c r="L11" s="0" t="n">
        <v>10</v>
      </c>
      <c r="M11" s="0" t="n">
        <v>11</v>
      </c>
      <c r="N11" s="0" t="n">
        <v>12</v>
      </c>
      <c r="O11" s="0" t="n">
        <v>13</v>
      </c>
      <c r="P11" s="0" t="n">
        <v>14</v>
      </c>
      <c r="Q11" s="0" t="n">
        <v>15</v>
      </c>
      <c r="R11" s="0" t="n">
        <v>16</v>
      </c>
      <c r="S11" s="0" t="n">
        <v>17</v>
      </c>
      <c r="T11" s="0" t="n">
        <v>18</v>
      </c>
      <c r="U11" s="0" t="n">
        <v>19</v>
      </c>
      <c r="V11" s="0" t="n">
        <v>20</v>
      </c>
      <c r="W11" s="0" t="n">
        <v>21</v>
      </c>
      <c r="X11" s="0" t="n">
        <v>22</v>
      </c>
      <c r="Y11" s="0" t="n">
        <v>23</v>
      </c>
      <c r="Z11" s="0" t="n">
        <v>24</v>
      </c>
    </row>
    <row r="12" customFormat="false" ht="12.8" hidden="false" customHeight="false" outlineLevel="0" collapsed="false">
      <c r="A12" s="0" t="s">
        <v>11</v>
      </c>
      <c r="B12" s="0" t="n">
        <f aca="false">($B$4-$B$3)/25*(B10-1)+$B$3</f>
        <v>0.8</v>
      </c>
      <c r="C12" s="0" t="n">
        <f aca="false">($B$4-$B$3)/25*(C10-1)+$B$3</f>
        <v>0.7736</v>
      </c>
      <c r="D12" s="0" t="n">
        <f aca="false">($B$4-$B$3)/25*(D10-1)+$B$3</f>
        <v>0.7472</v>
      </c>
      <c r="E12" s="0" t="n">
        <f aca="false">($B$4-$B$3)/25*(E10-1)+$B$3</f>
        <v>0.7208</v>
      </c>
      <c r="F12" s="0" t="n">
        <f aca="false">($B$4-$B$3)/25*(F10-1)+$B$3</f>
        <v>0.6944</v>
      </c>
      <c r="G12" s="0" t="n">
        <f aca="false">($B$4-$B$3)/25*(G10-1)+$B$3</f>
        <v>0.668</v>
      </c>
      <c r="H12" s="0" t="n">
        <f aca="false">($B$4-$B$3)/25*(H10-1)+$B$3</f>
        <v>0.6416</v>
      </c>
      <c r="I12" s="0" t="n">
        <f aca="false">($B$4-$B$3)/25*(I10-1)+$B$3</f>
        <v>0.6152</v>
      </c>
      <c r="J12" s="0" t="n">
        <f aca="false">($B$4-$B$3)/25*(J10-1)+$B$3</f>
        <v>0.5888</v>
      </c>
      <c r="K12" s="0" t="n">
        <f aca="false">($B$4-$B$3)/25*(K10-1)+$B$3</f>
        <v>0.5624</v>
      </c>
      <c r="L12" s="0" t="n">
        <f aca="false">($B$4-$B$3)/25*(L10-1)+$B$3</f>
        <v>0.536</v>
      </c>
      <c r="M12" s="0" t="n">
        <f aca="false">($B$4-$B$3)/25*(M10-1)+$B$3</f>
        <v>0.5096</v>
      </c>
      <c r="N12" s="0" t="n">
        <f aca="false">($B$4-$B$3)/25*(N10-1)+$B$3</f>
        <v>0.4832</v>
      </c>
      <c r="O12" s="0" t="n">
        <f aca="false">($B$4-$B$3)/25*(O10-1)+$B$3</f>
        <v>0.4568</v>
      </c>
      <c r="P12" s="0" t="n">
        <f aca="false">($B$4-$B$3)/25*(P10-1)+$B$3</f>
        <v>0.4304</v>
      </c>
      <c r="Q12" s="0" t="n">
        <f aca="false">($B$4-$B$3)/25*(Q10-1)+$B$3</f>
        <v>0.404</v>
      </c>
      <c r="R12" s="0" t="n">
        <f aca="false">($B$4-$B$3)/25*(R10-1)+$B$3</f>
        <v>0.3776</v>
      </c>
      <c r="S12" s="0" t="n">
        <f aca="false">($B$4-$B$3)/25*(S10-1)+$B$3</f>
        <v>0.3512</v>
      </c>
      <c r="T12" s="0" t="n">
        <f aca="false">($B$4-$B$3)/25*(T10-1)+$B$3</f>
        <v>0.3248</v>
      </c>
      <c r="U12" s="0" t="n">
        <f aca="false">($B$4-$B$3)/25*(U10-1)+$B$3</f>
        <v>0.2984</v>
      </c>
      <c r="V12" s="0" t="n">
        <f aca="false">($B$4-$B$3)/25*(V10-1)+$B$3</f>
        <v>0.272</v>
      </c>
      <c r="W12" s="0" t="n">
        <f aca="false">($B$4-$B$3)/25*(W10-1)+$B$3</f>
        <v>0.2456</v>
      </c>
      <c r="X12" s="0" t="n">
        <f aca="false">($B$4-$B$3)/25*(X10-1)+$B$3</f>
        <v>0.2192</v>
      </c>
      <c r="Y12" s="0" t="n">
        <f aca="false">($B$4-$B$3)/25*(Y10-1)+$B$3</f>
        <v>0.1928</v>
      </c>
      <c r="Z12" s="0" t="n">
        <f aca="false">($B$4-$B$3)/25*(Z10-1)+$B$3</f>
        <v>0.1664</v>
      </c>
      <c r="AA12" s="0" t="n">
        <f aca="false">B4</f>
        <v>0.14</v>
      </c>
    </row>
    <row r="13" customFormat="false" ht="12.8" hidden="false" customHeight="false" outlineLevel="0" collapsed="false">
      <c r="A13" s="0" t="s">
        <v>12</v>
      </c>
      <c r="B13" s="0" t="n">
        <f aca="false">($B$2/25*(AVERAGE(B12:C12)/2)^2)*2*3^0.5</f>
        <v>4.50338026454794</v>
      </c>
      <c r="C13" s="0" t="n">
        <f aca="false">($B$2/25*(AVERAGE(C12:D12)/2)^2)*2*3^0.5</f>
        <v>4.20624082397784</v>
      </c>
      <c r="D13" s="0" t="n">
        <f aca="false">($B$2/25*(AVERAGE(D12:E12)/2)^2)*2*3^0.5</f>
        <v>3.91924161250683</v>
      </c>
      <c r="E13" s="0" t="n">
        <f aca="false">($B$2/25*(AVERAGE(E12:F12)/2)^2)*2*3^0.5</f>
        <v>3.6423826301349</v>
      </c>
      <c r="F13" s="0" t="n">
        <f aca="false">($B$2/25*(AVERAGE(F12:G12)/2)^2)*2*3^0.5</f>
        <v>3.37566387686205</v>
      </c>
      <c r="G13" s="0" t="n">
        <f aca="false">($B$2/25*(AVERAGE(G12:H12)/2)^2)*2*3^0.5</f>
        <v>3.11908535268828</v>
      </c>
      <c r="H13" s="0" t="n">
        <f aca="false">($B$2/25*(AVERAGE(H12:I12)/2)^2)*2*3^0.5</f>
        <v>2.8726470576136</v>
      </c>
      <c r="I13" s="0" t="n">
        <f aca="false">($B$2/25*(AVERAGE(I12:J12)/2)^2)*2*3^0.5</f>
        <v>2.636348991638</v>
      </c>
      <c r="J13" s="0" t="n">
        <f aca="false">($B$2/25*(AVERAGE(J12:K12)/2)^2)*2*3^0.5</f>
        <v>2.41019115476149</v>
      </c>
      <c r="K13" s="0" t="n">
        <f aca="false">($B$2/25*(AVERAGE(K12:L12)/2)^2)*2*3^0.5</f>
        <v>2.19417354698405</v>
      </c>
      <c r="L13" s="0" t="n">
        <f aca="false">($B$2/25*(AVERAGE(L12:M12)/2)^2)*2*3^0.5</f>
        <v>1.9882961683057</v>
      </c>
      <c r="M13" s="0" t="n">
        <f aca="false">($B$2/25*(AVERAGE(M12:N12)/2)^2)*2*3^0.5</f>
        <v>1.79255901872644</v>
      </c>
      <c r="N13" s="0" t="n">
        <f aca="false">($B$2/25*(AVERAGE(N12:O12)/2)^2)*2*3^0.5</f>
        <v>1.60696209824625</v>
      </c>
      <c r="O13" s="0" t="n">
        <f aca="false">($B$2/25*(AVERAGE(O12:P12)/2)^2)*2*3^0.5</f>
        <v>1.43150540686515</v>
      </c>
      <c r="P13" s="0" t="n">
        <f aca="false">($B$2/25*(AVERAGE(P12:Q12)/2)^2)*2*3^0.5</f>
        <v>1.26618894458313</v>
      </c>
      <c r="Q13" s="0" t="n">
        <f aca="false">($B$2/25*(AVERAGE(Q12:R12)/2)^2)*2*3^0.5</f>
        <v>1.1110127114002</v>
      </c>
      <c r="R13" s="0" t="n">
        <f aca="false">($B$2/25*(AVERAGE(R12:S12)/2)^2)*2*3^0.5</f>
        <v>0.965976707316345</v>
      </c>
      <c r="S13" s="0" t="n">
        <f aca="false">($B$2/25*(AVERAGE(S12:T12)/2)^2)*2*3^0.5</f>
        <v>0.831080932331575</v>
      </c>
      <c r="T13" s="0" t="n">
        <f aca="false">($B$2/25*(AVERAGE(T12:U12)/2)^2)*2*3^0.5</f>
        <v>0.706325386445888</v>
      </c>
      <c r="U13" s="0" t="n">
        <f aca="false">($B$2/25*(AVERAGE(U12:V12)/2)^2)*2*3^0.5</f>
        <v>0.591710069659284</v>
      </c>
      <c r="V13" s="0" t="n">
        <f aca="false">($B$2/25*(AVERAGE(V12:W12)/2)^2)*2*3^0.5</f>
        <v>0.487234981971763</v>
      </c>
      <c r="W13" s="0" t="n">
        <f aca="false">($B$2/25*(AVERAGE(W12:X12)/2)^2)*2*3^0.5</f>
        <v>0.392900123383325</v>
      </c>
      <c r="X13" s="0" t="n">
        <f aca="false">($B$2/25*(AVERAGE(X12:Y12)/2)^2)*2*3^0.5</f>
        <v>0.30870549389397</v>
      </c>
      <c r="Y13" s="0" t="n">
        <f aca="false">($B$2/25*(AVERAGE(Y12:Z12)/2)^2)*2*3^0.5</f>
        <v>0.234651093503698</v>
      </c>
      <c r="Z13" s="0" t="n">
        <f aca="false">($B$2/25*(AVERAGE(Z12:AA12)/2)^2)*2*3^0.5</f>
        <v>0.170736922212509</v>
      </c>
      <c r="AA13" s="0" t="n">
        <f aca="false">($B$2/25*(AVERAGE(AA12:AB12)/2)^2)*2*3^0.5</f>
        <v>0.14258242247907</v>
      </c>
    </row>
    <row r="14" customFormat="false" ht="12.8" hidden="false" customHeight="false" outlineLevel="0" collapsed="false">
      <c r="A14" s="0" t="s">
        <v>13</v>
      </c>
      <c r="B14" s="0" t="n">
        <f aca="false">$B$5*B13</f>
        <v>4.50338026454794</v>
      </c>
      <c r="C14" s="0" t="n">
        <f aca="false">$B$5*C13</f>
        <v>4.20624082397784</v>
      </c>
      <c r="D14" s="0" t="n">
        <f aca="false">$B$5*D13</f>
        <v>3.91924161250683</v>
      </c>
      <c r="E14" s="0" t="n">
        <f aca="false">$B$5*E13</f>
        <v>3.6423826301349</v>
      </c>
      <c r="F14" s="0" t="n">
        <f aca="false">$B$5*F13</f>
        <v>3.37566387686205</v>
      </c>
      <c r="G14" s="0" t="n">
        <f aca="false">$B$5*G13</f>
        <v>3.11908535268828</v>
      </c>
      <c r="H14" s="0" t="n">
        <f aca="false">$B$5*H13</f>
        <v>2.8726470576136</v>
      </c>
      <c r="I14" s="0" t="n">
        <f aca="false">$B$5*I13</f>
        <v>2.636348991638</v>
      </c>
      <c r="J14" s="0" t="n">
        <f aca="false">$B$5*J13</f>
        <v>2.41019115476149</v>
      </c>
      <c r="K14" s="0" t="n">
        <f aca="false">$B$5*K13</f>
        <v>2.19417354698405</v>
      </c>
      <c r="L14" s="0" t="n">
        <f aca="false">$B$5*L13</f>
        <v>1.9882961683057</v>
      </c>
      <c r="M14" s="0" t="n">
        <f aca="false">$B$5*M13</f>
        <v>1.79255901872644</v>
      </c>
      <c r="N14" s="0" t="n">
        <f aca="false">$B$5*N13</f>
        <v>1.60696209824625</v>
      </c>
      <c r="O14" s="0" t="n">
        <f aca="false">$B$5*O13</f>
        <v>1.43150540686515</v>
      </c>
      <c r="P14" s="0" t="n">
        <f aca="false">$B$5*P13</f>
        <v>1.26618894458313</v>
      </c>
      <c r="Q14" s="0" t="n">
        <f aca="false">$B$5*Q13</f>
        <v>1.1110127114002</v>
      </c>
      <c r="R14" s="0" t="n">
        <f aca="false">$B$5*R13</f>
        <v>0.965976707316345</v>
      </c>
      <c r="S14" s="0" t="n">
        <f aca="false">$B$5*S13</f>
        <v>0.831080932331575</v>
      </c>
      <c r="T14" s="0" t="n">
        <f aca="false">$B$5*T13</f>
        <v>0.706325386445888</v>
      </c>
      <c r="U14" s="0" t="n">
        <f aca="false">$B$5*U13</f>
        <v>0.591710069659284</v>
      </c>
      <c r="V14" s="0" t="n">
        <f aca="false">$B$5*V13</f>
        <v>0.487234981971763</v>
      </c>
      <c r="W14" s="0" t="n">
        <f aca="false">$B$5*W13</f>
        <v>0.392900123383325</v>
      </c>
      <c r="X14" s="0" t="n">
        <f aca="false">$B$5*X13</f>
        <v>0.30870549389397</v>
      </c>
      <c r="Y14" s="0" t="n">
        <f aca="false">$B$5*Y13</f>
        <v>0.234651093503698</v>
      </c>
      <c r="Z14" s="0" t="n">
        <f aca="false">$B$5*Z13</f>
        <v>0.170736922212509</v>
      </c>
      <c r="AA14" s="0" t="s">
        <v>14</v>
      </c>
      <c r="AB14" s="0" t="n">
        <f aca="false">SUM(B14:Z14)</f>
        <v>46.7652013705602</v>
      </c>
    </row>
    <row r="15" customFormat="false" ht="12.8" hidden="false" customHeight="false" outlineLevel="0" collapsed="false">
      <c r="A15" s="3" t="s">
        <v>15</v>
      </c>
      <c r="B15" s="3" t="n">
        <f aca="false">B14*$B$2/25*(B10-0.5)*B43</f>
        <v>6.05254307555243</v>
      </c>
      <c r="C15" s="3" t="n">
        <f aca="false">C14*$B$2/25*(C10-0.5)*C43</f>
        <v>19.0795083775635</v>
      </c>
      <c r="D15" s="3" t="n">
        <f aca="false">D14*$B$2/25*(D10-0.5)*D43</f>
        <v>32.9216295450574</v>
      </c>
      <c r="E15" s="3" t="n">
        <f aca="false">E14*$B$2/25*(E10-0.5)*E43</f>
        <v>47.117861703425</v>
      </c>
      <c r="F15" s="3" t="n">
        <f aca="false">F14*$B$2/25*(F10-0.5)*F43</f>
        <v>61.248045381785</v>
      </c>
      <c r="G15" s="3" t="n">
        <f aca="false">G14*$B$2/25*(G10-0.5)*G43</f>
        <v>74.9329065129834</v>
      </c>
      <c r="H15" s="3" t="n">
        <f aca="false">H14*$B$2/25*(H10-0.5)*H43</f>
        <v>87.8340564335936</v>
      </c>
      <c r="I15" s="3" t="n">
        <f aca="false">I14*$B$2/25*(I10-0.5)*I43</f>
        <v>99.6539918839166</v>
      </c>
      <c r="J15" s="3" t="n">
        <f aca="false">J14*$B$2/25*(J10-0.5)*J43</f>
        <v>110.136095007981</v>
      </c>
      <c r="K15" s="3" t="n">
        <f aca="false">K14*$B$2/25*(K10-0.5)*K43</f>
        <v>119.064633353543</v>
      </c>
      <c r="L15" s="3" t="n">
        <f aca="false">L14*$B$2/25*(L10-0.5)*L43</f>
        <v>126.264759872085</v>
      </c>
      <c r="M15" s="3" t="n">
        <f aca="false">M14*$B$2/25*(M10-0.5)*M43</f>
        <v>131.60251291882</v>
      </c>
      <c r="N15" s="3" t="n">
        <f aca="false">N14*$B$2/25*(N10-0.5)*N43</f>
        <v>134.984816252685</v>
      </c>
      <c r="O15" s="3" t="n">
        <f aca="false">O14*$B$2/25*(O10-0.5)*O43</f>
        <v>136.359479036347</v>
      </c>
      <c r="P15" s="3" t="n">
        <f aca="false">P14*$B$2/25*(P10-0.5)*P43</f>
        <v>135.715195836199</v>
      </c>
      <c r="Q15" s="3" t="n">
        <f aca="false">Q14*$B$2/25*(Q10-0.5)*Q43</f>
        <v>133.081546622361</v>
      </c>
      <c r="R15" s="3" t="n">
        <f aca="false">R14*$B$2/25*(R10-0.5)*R43</f>
        <v>128.528996768684</v>
      </c>
      <c r="S15" s="3" t="n">
        <f aca="false">S14*$B$2/25*(S10-0.5)*S43</f>
        <v>122.168897052742</v>
      </c>
      <c r="T15" s="3" t="n">
        <f aca="false">T14*$B$2/25*(T10-0.5)*T43</f>
        <v>114.153483655839</v>
      </c>
      <c r="U15" s="3" t="n">
        <f aca="false">U14*$B$2/25*(U10-0.5)*U43</f>
        <v>104.675878163006</v>
      </c>
      <c r="V15" s="3" t="n">
        <f aca="false">V14*$B$2/25*(V10-0.5)*V43</f>
        <v>93.9700875630022</v>
      </c>
      <c r="W15" s="3" t="n">
        <f aca="false">W14*$B$2/25*(W10-0.5)*W43</f>
        <v>82.3110042483131</v>
      </c>
      <c r="X15" s="3" t="n">
        <f aca="false">X14*$B$2/25*(X10-0.5)*X43</f>
        <v>70.0144060151525</v>
      </c>
      <c r="Y15" s="3" t="n">
        <f aca="false">Y14*$B$2/25*(Y10-0.5)*Y43</f>
        <v>57.4369560634612</v>
      </c>
      <c r="Z15" s="3" t="n">
        <f aca="false">Z14*$B$2/25*(Z10-0.5)*Z43</f>
        <v>44.9762029969079</v>
      </c>
      <c r="AA15" s="3" t="n">
        <f aca="false">$B$6*$B$2*$B$7</f>
        <v>3276</v>
      </c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</row>
    <row r="16" customFormat="false" ht="12.8" hidden="false" customHeight="false" outlineLevel="0" collapsed="false">
      <c r="A16" s="0" t="s">
        <v>16</v>
      </c>
      <c r="B16" s="0" t="n">
        <f aca="false">$AA15*((26-B10)/$Z10)</f>
        <v>3276</v>
      </c>
      <c r="C16" s="0" t="n">
        <f aca="false">$AA15*((26-C10)/$Z10)</f>
        <v>3144.96</v>
      </c>
      <c r="D16" s="0" t="n">
        <f aca="false">$AA15*((26-D10)/$Z10)</f>
        <v>3013.92</v>
      </c>
      <c r="E16" s="0" t="n">
        <f aca="false">$AA15*((26-E10)/$Z10)</f>
        <v>2882.88</v>
      </c>
      <c r="F16" s="0" t="n">
        <f aca="false">$AA15*((26-F10)/$Z10)</f>
        <v>2751.84</v>
      </c>
      <c r="G16" s="0" t="n">
        <f aca="false">$AA15*((26-G10)/$Z10)</f>
        <v>2620.8</v>
      </c>
      <c r="H16" s="0" t="n">
        <f aca="false">$AA15*((26-H10)/$Z10)</f>
        <v>2489.76</v>
      </c>
      <c r="I16" s="0" t="n">
        <f aca="false">$AA15*((26-I10)/$Z10)</f>
        <v>2358.72</v>
      </c>
      <c r="J16" s="0" t="n">
        <f aca="false">$AA15*((26-J10)/$Z10)</f>
        <v>2227.68</v>
      </c>
      <c r="K16" s="0" t="n">
        <f aca="false">$AA15*((26-K10)/$Z10)</f>
        <v>2096.64</v>
      </c>
      <c r="L16" s="0" t="n">
        <f aca="false">$AA15*((26-L10)/$Z10)</f>
        <v>1965.6</v>
      </c>
      <c r="M16" s="0" t="n">
        <f aca="false">$AA15*((26-M10)/$Z10)</f>
        <v>1834.56</v>
      </c>
      <c r="N16" s="0" t="n">
        <f aca="false">$AA15*((26-N10)/$Z10)</f>
        <v>1703.52</v>
      </c>
      <c r="O16" s="0" t="n">
        <f aca="false">$AA15*((26-O10)/$Z10)</f>
        <v>1572.48</v>
      </c>
      <c r="P16" s="0" t="n">
        <f aca="false">$AA15*((26-P10)/$Z10)</f>
        <v>1441.44</v>
      </c>
      <c r="Q16" s="0" t="n">
        <f aca="false">$AA15*((26-Q10)/$Z10)</f>
        <v>1310.4</v>
      </c>
      <c r="R16" s="0" t="n">
        <f aca="false">$AA15*((26-R10)/$Z10)</f>
        <v>1179.36</v>
      </c>
      <c r="S16" s="0" t="n">
        <f aca="false">$AA15*((26-S10)/$Z10)</f>
        <v>1048.32</v>
      </c>
      <c r="T16" s="0" t="n">
        <f aca="false">$AA15*((26-T10)/$Z10)</f>
        <v>917.28</v>
      </c>
      <c r="U16" s="0" t="n">
        <f aca="false">$AA15*((26-U10)/$Z10)</f>
        <v>786.24</v>
      </c>
      <c r="V16" s="0" t="n">
        <f aca="false">$AA15*((26-V10)/$Z10)</f>
        <v>655.2</v>
      </c>
      <c r="W16" s="0" t="n">
        <f aca="false">$AA15*((26-W10)/$Z10)</f>
        <v>524.16</v>
      </c>
      <c r="X16" s="0" t="n">
        <f aca="false">$AA15*((26-X10)/$Z10)</f>
        <v>393.12</v>
      </c>
      <c r="Y16" s="0" t="n">
        <f aca="false">$AA15*((26-Y10)/$Z10)</f>
        <v>262.08</v>
      </c>
      <c r="Z16" s="0" t="n">
        <f aca="false">$AA15*((26-Z10)/$Z10)</f>
        <v>131.04</v>
      </c>
    </row>
    <row r="17" customFormat="false" ht="12.8" hidden="false" customHeight="false" outlineLevel="0" collapsed="false">
      <c r="A17" s="4" t="s">
        <v>17</v>
      </c>
      <c r="B17" s="0" t="n">
        <f aca="false">$Z15*($Z10-B10)/$Y10</f>
        <v>44.9762029969079</v>
      </c>
      <c r="C17" s="0" t="n">
        <f aca="false">$Z15*($Z10-C10)/$Y10</f>
        <v>43.1021945387034</v>
      </c>
      <c r="D17" s="0" t="n">
        <f aca="false">$Z15*($Z10-D10)/$Y10</f>
        <v>41.2281860804989</v>
      </c>
      <c r="E17" s="0" t="n">
        <f aca="false">$Z15*($Z10-E10)/$Y10</f>
        <v>39.3541776222944</v>
      </c>
      <c r="F17" s="0" t="n">
        <f aca="false">$Z15*($Z10-F10)/$Y10</f>
        <v>37.4801691640899</v>
      </c>
      <c r="G17" s="0" t="n">
        <f aca="false">$Z15*($Z10-G10)/$Y10</f>
        <v>35.6061607058854</v>
      </c>
      <c r="H17" s="0" t="n">
        <f aca="false">$Z15*($Z10-H10)/$Y10</f>
        <v>33.7321522476809</v>
      </c>
      <c r="I17" s="0" t="n">
        <f aca="false">$Z15*($Z10-I10)/$Y10</f>
        <v>31.8581437894764</v>
      </c>
      <c r="J17" s="0" t="n">
        <f aca="false">$Z15*($Z10-J10)/$Y10</f>
        <v>29.9841353312719</v>
      </c>
      <c r="K17" s="0" t="n">
        <f aca="false">$Z15*($Z10-K10)/$Y10</f>
        <v>28.1101268730674</v>
      </c>
      <c r="L17" s="0" t="n">
        <f aca="false">$Z15*($Z10-L10)/$Y10</f>
        <v>26.2361184148629</v>
      </c>
      <c r="M17" s="0" t="n">
        <f aca="false">$Z15*($Z10-M10)/$Y10</f>
        <v>24.3621099566584</v>
      </c>
      <c r="N17" s="0" t="n">
        <f aca="false">$Z15*($Z10-N10)/$Y10</f>
        <v>22.488101498454</v>
      </c>
      <c r="O17" s="0" t="n">
        <f aca="false">$Z15*($Z10-O10)/$Y10</f>
        <v>20.6140930402495</v>
      </c>
      <c r="P17" s="0" t="n">
        <f aca="false">$Z15*($Z10-P10)/$Y10</f>
        <v>18.740084582045</v>
      </c>
      <c r="Q17" s="0" t="n">
        <f aca="false">$Z15*($Z10-Q10)/$Y10</f>
        <v>16.8660761238405</v>
      </c>
      <c r="R17" s="0" t="n">
        <f aca="false">$Z15*($Z10-R10)/$Y10</f>
        <v>14.992067665636</v>
      </c>
      <c r="S17" s="0" t="n">
        <f aca="false">$Z15*($Z10-S10)/$Y10</f>
        <v>13.1180592074315</v>
      </c>
      <c r="T17" s="0" t="n">
        <f aca="false">$Z15*($Z10-T10)/$Y10</f>
        <v>11.244050749227</v>
      </c>
      <c r="U17" s="0" t="n">
        <f aca="false">$Z15*($Z10-U10)/$Y10</f>
        <v>9.37004229102248</v>
      </c>
      <c r="V17" s="0" t="n">
        <f aca="false">$Z15*($Z10-V10)/$Y10</f>
        <v>7.49603383281798</v>
      </c>
      <c r="W17" s="0" t="n">
        <f aca="false">$Z15*($Z10-W10)/$Y10</f>
        <v>5.62202537461349</v>
      </c>
      <c r="X17" s="0" t="n">
        <f aca="false">$Z15*($Z10-X10)/$Y10</f>
        <v>3.74801691640899</v>
      </c>
      <c r="Y17" s="0" t="n">
        <f aca="false">$Z15*($Z10-Y10)/$Y10</f>
        <v>1.8740084582045</v>
      </c>
    </row>
    <row r="18" customFormat="false" ht="12.8" hidden="false" customHeight="false" outlineLevel="0" collapsed="false">
      <c r="A18" s="4"/>
      <c r="B18" s="0" t="n">
        <f aca="false">$Y15*($Y10-B10)/$X10</f>
        <v>57.4369560634612</v>
      </c>
      <c r="C18" s="0" t="n">
        <f aca="false">$Y15*($Y10-C10)/$X10</f>
        <v>54.9396971041803</v>
      </c>
      <c r="D18" s="0" t="n">
        <f aca="false">$Y15*($Y10-D10)/$X10</f>
        <v>52.4424381448994</v>
      </c>
      <c r="E18" s="0" t="n">
        <f aca="false">$Y15*($Y10-E10)/$X10</f>
        <v>49.9451791856184</v>
      </c>
      <c r="F18" s="0" t="n">
        <f aca="false">$Y15*($Y10-F10)/$X10</f>
        <v>47.4479202263375</v>
      </c>
      <c r="G18" s="0" t="n">
        <f aca="false">$Y15*($Y10-G10)/$X10</f>
        <v>44.9506612670566</v>
      </c>
      <c r="H18" s="0" t="n">
        <f aca="false">$Y15*($Y10-H10)/$X10</f>
        <v>42.4534023077757</v>
      </c>
      <c r="I18" s="0" t="n">
        <f aca="false">$Y15*($Y10-I10)/$X10</f>
        <v>39.9561433484947</v>
      </c>
      <c r="J18" s="0" t="n">
        <f aca="false">$Y15*($Y10-J10)/$X10</f>
        <v>37.4588843892138</v>
      </c>
      <c r="K18" s="0" t="n">
        <f aca="false">$Y15*($Y10-K10)/$X10</f>
        <v>34.9616254299329</v>
      </c>
      <c r="L18" s="0" t="n">
        <f aca="false">$Y15*($Y10-L10)/$X10</f>
        <v>32.464366470652</v>
      </c>
      <c r="M18" s="0" t="n">
        <f aca="false">$Y15*($Y10-M10)/$X10</f>
        <v>29.9671075113711</v>
      </c>
      <c r="N18" s="0" t="n">
        <f aca="false">$Y15*($Y10-N10)/$X10</f>
        <v>27.4698485520901</v>
      </c>
      <c r="O18" s="0" t="n">
        <f aca="false">$Y15*($Y10-O10)/$X10</f>
        <v>24.9725895928092</v>
      </c>
      <c r="P18" s="0" t="n">
        <f aca="false">$Y15*($Y10-P10)/$X10</f>
        <v>22.4753306335283</v>
      </c>
      <c r="Q18" s="0" t="n">
        <f aca="false">$Y15*($Y10-Q10)/$X10</f>
        <v>19.9780716742474</v>
      </c>
      <c r="R18" s="0" t="n">
        <f aca="false">$Y15*($Y10-R10)/$X10</f>
        <v>17.4808127149665</v>
      </c>
      <c r="S18" s="0" t="n">
        <f aca="false">$Y15*($Y10-S10)/$X10</f>
        <v>14.9835537556855</v>
      </c>
      <c r="T18" s="0" t="n">
        <f aca="false">$Y15*($Y10-T10)/$X10</f>
        <v>12.4862947964046</v>
      </c>
      <c r="U18" s="0" t="n">
        <f aca="false">$Y15*($Y10-U10)/$X10</f>
        <v>9.98903583712369</v>
      </c>
      <c r="V18" s="0" t="n">
        <f aca="false">$Y15*($Y10-V10)/$X10</f>
        <v>7.49177687784277</v>
      </c>
      <c r="W18" s="0" t="n">
        <f aca="false">$Y15*($Y10-W10)/$X10</f>
        <v>4.99451791856184</v>
      </c>
      <c r="X18" s="0" t="n">
        <f aca="false">$Y15*($Y10-X10)/$X10</f>
        <v>2.49725895928092</v>
      </c>
    </row>
    <row r="19" customFormat="false" ht="12.8" hidden="false" customHeight="false" outlineLevel="0" collapsed="false">
      <c r="A19" s="4"/>
      <c r="B19" s="0" t="n">
        <f aca="false">$X15*($X10-B10)/$W10</f>
        <v>70.0144060151525</v>
      </c>
      <c r="C19" s="0" t="n">
        <f aca="false">$X15*($X10-C10)/$W10</f>
        <v>66.8319330144638</v>
      </c>
      <c r="D19" s="0" t="n">
        <f aca="false">$X15*($X10-D10)/$W10</f>
        <v>63.649460013775</v>
      </c>
      <c r="E19" s="0" t="n">
        <f aca="false">$X15*($X10-E10)/$W10</f>
        <v>60.4669870130863</v>
      </c>
      <c r="F19" s="0" t="n">
        <f aca="false">$X15*($X10-F10)/$W10</f>
        <v>57.2845140123975</v>
      </c>
      <c r="G19" s="0" t="n">
        <f aca="false">$X15*($X10-G10)/$W10</f>
        <v>54.1020410117087</v>
      </c>
      <c r="H19" s="0" t="n">
        <f aca="false">$X15*($X10-H10)/$W10</f>
        <v>50.91956801102</v>
      </c>
      <c r="I19" s="0" t="n">
        <f aca="false">$X15*($X10-I10)/$W10</f>
        <v>47.7370950103313</v>
      </c>
      <c r="J19" s="0" t="n">
        <f aca="false">$X15*($X10-J10)/$W10</f>
        <v>44.5546220096425</v>
      </c>
      <c r="K19" s="0" t="n">
        <f aca="false">$X15*($X10-K10)/$W10</f>
        <v>41.3721490089538</v>
      </c>
      <c r="L19" s="0" t="n">
        <f aca="false">$X15*($X10-L10)/$W10</f>
        <v>38.189676008265</v>
      </c>
      <c r="M19" s="0" t="n">
        <f aca="false">$X15*($X10-M10)/$W10</f>
        <v>35.0072030075763</v>
      </c>
      <c r="N19" s="0" t="n">
        <f aca="false">$X15*($X10-N10)/$W10</f>
        <v>31.8247300068875</v>
      </c>
      <c r="O19" s="0" t="n">
        <f aca="false">$X15*($X10-O10)/$W10</f>
        <v>28.6422570061988</v>
      </c>
      <c r="P19" s="0" t="n">
        <f aca="false">$X15*($X10-P10)/$W10</f>
        <v>25.45978400551</v>
      </c>
      <c r="Q19" s="0" t="n">
        <f aca="false">$X15*($X10-Q10)/$W10</f>
        <v>22.2773110048213</v>
      </c>
      <c r="R19" s="0" t="n">
        <f aca="false">$X15*($X10-R10)/$W10</f>
        <v>19.0948380041325</v>
      </c>
      <c r="S19" s="0" t="n">
        <f aca="false">$X15*($X10-S10)/$W10</f>
        <v>15.9123650034438</v>
      </c>
      <c r="T19" s="0" t="n">
        <f aca="false">$X15*($X10-T10)/$W10</f>
        <v>12.729892002755</v>
      </c>
      <c r="U19" s="0" t="n">
        <f aca="false">$X15*($X10-U10)/$W10</f>
        <v>9.54741900206625</v>
      </c>
      <c r="V19" s="0" t="n">
        <f aca="false">$X15*($X10-V10)/$W10</f>
        <v>6.3649460013775</v>
      </c>
      <c r="W19" s="0" t="n">
        <f aca="false">$X15*($X10-W10)/$W10</f>
        <v>3.18247300068875</v>
      </c>
    </row>
    <row r="20" customFormat="false" ht="12.8" hidden="false" customHeight="false" outlineLevel="0" collapsed="false">
      <c r="A20" s="4"/>
      <c r="B20" s="0" t="n">
        <f aca="false">$W15*($W10-B10)/$V10</f>
        <v>82.3110042483131</v>
      </c>
      <c r="C20" s="0" t="n">
        <f aca="false">$W15*($W10-C10)/$V10</f>
        <v>78.391432617441</v>
      </c>
      <c r="D20" s="0" t="n">
        <f aca="false">$W15*($W10-D10)/$V10</f>
        <v>74.471860986569</v>
      </c>
      <c r="E20" s="0" t="n">
        <f aca="false">$W15*($W10-E10)/$V10</f>
        <v>70.5522893556969</v>
      </c>
      <c r="F20" s="0" t="n">
        <f aca="false">$W15*($W10-F10)/$V10</f>
        <v>66.6327177248249</v>
      </c>
      <c r="G20" s="0" t="n">
        <f aca="false">$W15*($W10-G10)/$V10</f>
        <v>62.7131460939528</v>
      </c>
      <c r="H20" s="0" t="n">
        <f aca="false">$W15*($W10-H10)/$V10</f>
        <v>58.7935744630808</v>
      </c>
      <c r="I20" s="0" t="n">
        <f aca="false">$W15*($W10-I10)/$V10</f>
        <v>54.8740028322087</v>
      </c>
      <c r="J20" s="0" t="n">
        <f aca="false">$W15*($W10-J10)/$V10</f>
        <v>50.9544312013367</v>
      </c>
      <c r="K20" s="0" t="n">
        <f aca="false">$W15*($W10-K10)/$V10</f>
        <v>47.0348595704646</v>
      </c>
      <c r="L20" s="0" t="n">
        <f aca="false">$W15*($W10-L10)/$V10</f>
        <v>43.1152879395926</v>
      </c>
      <c r="M20" s="0" t="n">
        <f aca="false">$W15*($W10-M10)/$V10</f>
        <v>39.1957163087205</v>
      </c>
      <c r="N20" s="0" t="n">
        <f aca="false">$W15*($W10-N10)/$V10</f>
        <v>35.2761446778485</v>
      </c>
      <c r="O20" s="0" t="n">
        <f aca="false">$W15*($W10-O10)/$V10</f>
        <v>31.3565730469764</v>
      </c>
      <c r="P20" s="0" t="n">
        <f aca="false">$W15*($W10-P10)/$V10</f>
        <v>27.4370014161044</v>
      </c>
      <c r="Q20" s="0" t="n">
        <f aca="false">$W15*($W10-Q10)/$V10</f>
        <v>23.5174297852323</v>
      </c>
      <c r="R20" s="0" t="n">
        <f aca="false">$W15*($W10-R10)/$V10</f>
        <v>19.5978581543603</v>
      </c>
      <c r="S20" s="0" t="n">
        <f aca="false">$W15*($W10-S10)/$V10</f>
        <v>15.6782865234882</v>
      </c>
      <c r="T20" s="0" t="n">
        <f aca="false">$W15*($W10-T10)/$V10</f>
        <v>11.7587148926162</v>
      </c>
      <c r="U20" s="0" t="n">
        <f aca="false">$W15*($W10-U10)/$V10</f>
        <v>7.8391432617441</v>
      </c>
      <c r="V20" s="0" t="n">
        <f aca="false">$W15*($W10-V10)/$V10</f>
        <v>3.91957163087205</v>
      </c>
    </row>
    <row r="21" customFormat="false" ht="12.8" hidden="false" customHeight="false" outlineLevel="0" collapsed="false">
      <c r="A21" s="4"/>
      <c r="B21" s="0" t="n">
        <f aca="false">$V15*($V10-B10)/$U10</f>
        <v>93.9700875630022</v>
      </c>
      <c r="C21" s="0" t="n">
        <f aca="false">$V15*($V10-C10)/$U10</f>
        <v>89.2715831848521</v>
      </c>
      <c r="D21" s="0" t="n">
        <f aca="false">$V15*($V10-D10)/$U10</f>
        <v>84.573078806702</v>
      </c>
      <c r="E21" s="0" t="n">
        <f aca="false">$V15*($V10-E10)/$U10</f>
        <v>79.8745744285519</v>
      </c>
      <c r="F21" s="0" t="n">
        <f aca="false">$V15*($V10-F10)/$U10</f>
        <v>75.1760700504018</v>
      </c>
      <c r="G21" s="0" t="n">
        <f aca="false">$V15*($V10-G10)/$U10</f>
        <v>70.4775656722516</v>
      </c>
      <c r="H21" s="0" t="n">
        <f aca="false">$V15*($V10-H10)/$U10</f>
        <v>65.7790612941015</v>
      </c>
      <c r="I21" s="0" t="n">
        <f aca="false">$V15*($V10-I10)/$U10</f>
        <v>61.0805569159514</v>
      </c>
      <c r="J21" s="0" t="n">
        <f aca="false">$V15*($V10-J10)/$U10</f>
        <v>56.3820525378013</v>
      </c>
      <c r="K21" s="0" t="n">
        <f aca="false">$V15*($V10-K10)/$U10</f>
        <v>51.6835481596512</v>
      </c>
      <c r="L21" s="0" t="n">
        <f aca="false">$V15*($V10-L10)/$U10</f>
        <v>46.9850437815011</v>
      </c>
      <c r="M21" s="0" t="n">
        <f aca="false">$V15*($V10-M10)/$U10</f>
        <v>42.286539403351</v>
      </c>
      <c r="N21" s="0" t="n">
        <f aca="false">$V15*($V10-N10)/$U10</f>
        <v>37.5880350252009</v>
      </c>
      <c r="O21" s="0" t="n">
        <f aca="false">$V15*($V10-O10)/$U10</f>
        <v>32.8895306470508</v>
      </c>
      <c r="P21" s="0" t="n">
        <f aca="false">$V15*($V10-P10)/$U10</f>
        <v>28.1910262689007</v>
      </c>
      <c r="Q21" s="0" t="n">
        <f aca="false">$V15*($V10-Q10)/$U10</f>
        <v>23.4925218907505</v>
      </c>
      <c r="R21" s="0" t="n">
        <f aca="false">$V15*($V10-R10)/$U10</f>
        <v>18.7940175126004</v>
      </c>
      <c r="S21" s="0" t="n">
        <f aca="false">$V15*($V10-S10)/$U10</f>
        <v>14.0955131344503</v>
      </c>
      <c r="T21" s="0" t="n">
        <f aca="false">$V15*($V10-T10)/$U10</f>
        <v>9.39700875630022</v>
      </c>
      <c r="U21" s="0" t="n">
        <f aca="false">$V15*($V10-U10)/$U10</f>
        <v>4.69850437815011</v>
      </c>
    </row>
    <row r="22" customFormat="false" ht="12.8" hidden="false" customHeight="false" outlineLevel="0" collapsed="false">
      <c r="A22" s="4"/>
      <c r="B22" s="0" t="n">
        <f aca="false">$U15*($U10-B10)/$T10</f>
        <v>104.675878163006</v>
      </c>
      <c r="C22" s="0" t="n">
        <f aca="false">$U15*($U10-C10)/$T10</f>
        <v>99.1666214175846</v>
      </c>
      <c r="D22" s="0" t="n">
        <f aca="false">$U15*($U10-D10)/$T10</f>
        <v>93.6573646721633</v>
      </c>
      <c r="E22" s="0" t="n">
        <f aca="false">$U15*($U10-E10)/$T10</f>
        <v>88.1481079267419</v>
      </c>
      <c r="F22" s="0" t="n">
        <f aca="false">$U15*($U10-F10)/$T10</f>
        <v>82.6388511813205</v>
      </c>
      <c r="G22" s="0" t="n">
        <f aca="false">$U15*($U10-G10)/$T10</f>
        <v>77.1295944358992</v>
      </c>
      <c r="H22" s="0" t="n">
        <f aca="false">$U15*($U10-H10)/$T10</f>
        <v>71.6203376904778</v>
      </c>
      <c r="I22" s="0" t="n">
        <f aca="false">$U15*($U10-I10)/$T10</f>
        <v>66.1110809450564</v>
      </c>
      <c r="J22" s="0" t="n">
        <f aca="false">$U15*($U10-J10)/$T10</f>
        <v>60.6018241996351</v>
      </c>
      <c r="K22" s="0" t="n">
        <f aca="false">$U15*($U10-K10)/$T10</f>
        <v>55.0925674542137</v>
      </c>
      <c r="L22" s="0" t="n">
        <f aca="false">$U15*($U10-L10)/$T10</f>
        <v>49.5833107087923</v>
      </c>
      <c r="M22" s="0" t="n">
        <f aca="false">$U15*($U10-M10)/$T10</f>
        <v>44.074053963371</v>
      </c>
      <c r="N22" s="0" t="n">
        <f aca="false">$U15*($U10-N10)/$T10</f>
        <v>38.5647972179496</v>
      </c>
      <c r="O22" s="0" t="n">
        <f aca="false">$U15*($U10-O10)/$T10</f>
        <v>33.0555404725282</v>
      </c>
      <c r="P22" s="0" t="n">
        <f aca="false">$U15*($U10-P10)/$T10</f>
        <v>27.5462837271068</v>
      </c>
      <c r="Q22" s="0" t="n">
        <f aca="false">$U15*($U10-Q10)/$T10</f>
        <v>22.0370269816855</v>
      </c>
      <c r="R22" s="0" t="n">
        <f aca="false">$U15*($U10-R10)/$T10</f>
        <v>16.5277702362641</v>
      </c>
      <c r="S22" s="0" t="n">
        <f aca="false">$U15*($U10-S10)/$T10</f>
        <v>11.0185134908427</v>
      </c>
      <c r="T22" s="0" t="n">
        <f aca="false">$U15*($U10-T10)/$T10</f>
        <v>5.50925674542137</v>
      </c>
    </row>
    <row r="23" customFormat="false" ht="12.8" hidden="false" customHeight="false" outlineLevel="0" collapsed="false">
      <c r="A23" s="4"/>
      <c r="B23" s="0" t="n">
        <f aca="false">$T15*($T10-B10)/$S10</f>
        <v>114.153483655839</v>
      </c>
      <c r="C23" s="0" t="n">
        <f aca="false">$T15*($T10-C10)/$S10</f>
        <v>107.811623452737</v>
      </c>
      <c r="D23" s="0" t="n">
        <f aca="false">$T15*($T10-D10)/$S10</f>
        <v>101.469763249635</v>
      </c>
      <c r="E23" s="0" t="n">
        <f aca="false">$T15*($T10-E10)/$S10</f>
        <v>95.1279030465325</v>
      </c>
      <c r="F23" s="0" t="n">
        <f aca="false">$T15*($T10-F10)/$S10</f>
        <v>88.7860428434303</v>
      </c>
      <c r="G23" s="0" t="n">
        <f aca="false">$T15*($T10-G10)/$S10</f>
        <v>82.4441826403282</v>
      </c>
      <c r="H23" s="0" t="n">
        <f aca="false">$T15*($T10-H10)/$S10</f>
        <v>76.102322437226</v>
      </c>
      <c r="I23" s="0" t="n">
        <f aca="false">$T15*($T10-I10)/$S10</f>
        <v>69.7604622341238</v>
      </c>
      <c r="J23" s="0" t="n">
        <f aca="false">$T15*($T10-J10)/$S10</f>
        <v>63.4186020310217</v>
      </c>
      <c r="K23" s="0" t="n">
        <f aca="false">$T15*($T10-K10)/$S10</f>
        <v>57.0767418279195</v>
      </c>
      <c r="L23" s="0" t="n">
        <f aca="false">$T15*($T10-L10)/$S10</f>
        <v>50.7348816248173</v>
      </c>
      <c r="M23" s="0" t="n">
        <f aca="false">$T15*($T10-M10)/$S10</f>
        <v>44.3930214217152</v>
      </c>
      <c r="N23" s="0" t="n">
        <f aca="false">$T15*($T10-N10)/$S10</f>
        <v>38.051161218613</v>
      </c>
      <c r="O23" s="0" t="n">
        <f aca="false">$T15*($T10-O10)/$S10</f>
        <v>31.7093010155108</v>
      </c>
      <c r="P23" s="0" t="n">
        <f aca="false">$T15*($T10-P10)/$S10</f>
        <v>25.3674408124087</v>
      </c>
      <c r="Q23" s="0" t="n">
        <f aca="false">$T15*($T10-Q10)/$S10</f>
        <v>19.0255806093065</v>
      </c>
      <c r="R23" s="0" t="n">
        <f aca="false">$T15*($T10-R10)/$S10</f>
        <v>12.6837204062043</v>
      </c>
      <c r="S23" s="0" t="n">
        <f aca="false">$T15*($T10-S10)/$S10</f>
        <v>6.34186020310217</v>
      </c>
    </row>
    <row r="24" customFormat="false" ht="12.8" hidden="false" customHeight="false" outlineLevel="0" collapsed="false">
      <c r="A24" s="4"/>
      <c r="B24" s="0" t="n">
        <f aca="false">$S15*($S10-B10)/$R10</f>
        <v>122.168897052742</v>
      </c>
      <c r="C24" s="0" t="n">
        <f aca="false">$S15*($S10-C10)/$R10</f>
        <v>114.982491343757</v>
      </c>
      <c r="D24" s="0" t="n">
        <f aca="false">$S15*($S10-D10)/$R10</f>
        <v>107.796085634772</v>
      </c>
      <c r="E24" s="0" t="n">
        <f aca="false">$S15*($S10-E10)/$R10</f>
        <v>100.609679925788</v>
      </c>
      <c r="F24" s="0" t="n">
        <f aca="false">$S15*($S10-F10)/$R10</f>
        <v>93.4232742168027</v>
      </c>
      <c r="G24" s="0" t="n">
        <f aca="false">$S15*($S10-G10)/$R10</f>
        <v>86.2368685078179</v>
      </c>
      <c r="H24" s="0" t="n">
        <f aca="false">$S15*($S10-H10)/$R10</f>
        <v>79.0504627988331</v>
      </c>
      <c r="I24" s="0" t="n">
        <f aca="false">$S15*($S10-I10)/$R10</f>
        <v>71.8640570898482</v>
      </c>
      <c r="J24" s="0" t="n">
        <f aca="false">$S15*($S10-J10)/$R10</f>
        <v>64.6776513808634</v>
      </c>
      <c r="K24" s="0" t="n">
        <f aca="false">$S15*($S10-K10)/$R10</f>
        <v>57.4912456718786</v>
      </c>
      <c r="L24" s="0" t="n">
        <f aca="false">$S15*($S10-L10)/$R10</f>
        <v>50.3048399628938</v>
      </c>
      <c r="M24" s="0" t="n">
        <f aca="false">$S15*($S10-M10)/$R10</f>
        <v>43.1184342539089</v>
      </c>
      <c r="N24" s="0" t="n">
        <f aca="false">$S15*($S10-N10)/$R10</f>
        <v>35.9320285449241</v>
      </c>
      <c r="O24" s="0" t="n">
        <f aca="false">$S15*($S10-O10)/$R10</f>
        <v>28.7456228359393</v>
      </c>
      <c r="P24" s="0" t="n">
        <f aca="false">$S15*($S10-P10)/$R10</f>
        <v>21.5592171269545</v>
      </c>
      <c r="Q24" s="0" t="n">
        <f aca="false">$S15*($S10-Q10)/$R10</f>
        <v>14.3728114179696</v>
      </c>
      <c r="R24" s="0" t="n">
        <f aca="false">$S15*($S10-R10)/$R10</f>
        <v>7.18640570898482</v>
      </c>
    </row>
    <row r="25" customFormat="false" ht="12.8" hidden="false" customHeight="false" outlineLevel="0" collapsed="false">
      <c r="A25" s="4"/>
      <c r="B25" s="0" t="n">
        <f aca="false">$R15*($R10-B10)/$Q10</f>
        <v>128.528996768684</v>
      </c>
      <c r="C25" s="0" t="n">
        <f aca="false">$R15*($R10-C10)/$Q10</f>
        <v>120.495934470641</v>
      </c>
      <c r="D25" s="0" t="n">
        <f aca="false">$R15*($R10-D10)/$Q10</f>
        <v>112.462872172599</v>
      </c>
      <c r="E25" s="0" t="n">
        <f aca="false">$R15*($R10-E10)/$Q10</f>
        <v>104.429809874556</v>
      </c>
      <c r="F25" s="0" t="n">
        <f aca="false">$R15*($R10-F10)/$Q10</f>
        <v>96.396747576513</v>
      </c>
      <c r="G25" s="0" t="n">
        <f aca="false">$R15*($R10-G10)/$Q10</f>
        <v>88.3636852784703</v>
      </c>
      <c r="H25" s="0" t="n">
        <f aca="false">$R15*($R10-H10)/$Q10</f>
        <v>80.3306229804275</v>
      </c>
      <c r="I25" s="0" t="n">
        <f aca="false">$R15*($R10-I10)/$Q10</f>
        <v>72.2975606823848</v>
      </c>
      <c r="J25" s="0" t="n">
        <f aca="false">$R15*($R10-J10)/$Q10</f>
        <v>64.264498384342</v>
      </c>
      <c r="K25" s="0" t="n">
        <f aca="false">$R15*($R10-K10)/$Q10</f>
        <v>56.2314360862993</v>
      </c>
      <c r="L25" s="0" t="n">
        <f aca="false">$R15*($R10-L10)/$Q10</f>
        <v>48.1983737882565</v>
      </c>
      <c r="M25" s="0" t="n">
        <f aca="false">$R15*($R10-M10)/$Q10</f>
        <v>40.1653114902138</v>
      </c>
      <c r="N25" s="0" t="n">
        <f aca="false">$R15*($R10-N10)/$Q10</f>
        <v>32.132249192171</v>
      </c>
      <c r="O25" s="0" t="n">
        <f aca="false">$R15*($R10-O10)/$Q10</f>
        <v>24.0991868941283</v>
      </c>
      <c r="P25" s="0" t="n">
        <f aca="false">$R15*($R10-P10)/$Q10</f>
        <v>16.0661245960855</v>
      </c>
      <c r="Q25" s="0" t="n">
        <f aca="false">$R15*($R10-Q10)/$Q10</f>
        <v>8.03306229804275</v>
      </c>
    </row>
    <row r="26" customFormat="false" ht="12.8" hidden="false" customHeight="false" outlineLevel="0" collapsed="false">
      <c r="A26" s="4"/>
      <c r="B26" s="0" t="n">
        <f aca="false">$Q15*($Q10-B10)/$P10</f>
        <v>133.081546622361</v>
      </c>
      <c r="C26" s="0" t="n">
        <f aca="false">$Q15*($Q10-C10)/$P10</f>
        <v>124.209443514204</v>
      </c>
      <c r="D26" s="0" t="n">
        <f aca="false">$Q15*($Q10-D10)/$P10</f>
        <v>115.337340406046</v>
      </c>
      <c r="E26" s="0" t="n">
        <f aca="false">$Q15*($Q10-E10)/$P10</f>
        <v>106.465237297889</v>
      </c>
      <c r="F26" s="0" t="n">
        <f aca="false">$Q15*($Q10-F10)/$P10</f>
        <v>97.5931341897314</v>
      </c>
      <c r="G26" s="0" t="n">
        <f aca="false">$Q15*($Q10-G10)/$P10</f>
        <v>88.721031081574</v>
      </c>
      <c r="H26" s="0" t="n">
        <f aca="false">$Q15*($Q10-H10)/$P10</f>
        <v>79.8489279734166</v>
      </c>
      <c r="I26" s="0" t="n">
        <f aca="false">$Q15*($Q10-I10)/$P10</f>
        <v>70.9768248652592</v>
      </c>
      <c r="J26" s="0" t="n">
        <f aca="false">$Q15*($Q10-J10)/$P10</f>
        <v>62.1047217571018</v>
      </c>
      <c r="K26" s="0" t="n">
        <f aca="false">$Q15*($Q10-K10)/$P10</f>
        <v>53.2326186489444</v>
      </c>
      <c r="L26" s="0" t="n">
        <f aca="false">$Q15*($Q10-L10)/$P10</f>
        <v>44.360515540787</v>
      </c>
      <c r="M26" s="0" t="n">
        <f aca="false">$Q15*($Q10-M10)/$P10</f>
        <v>35.4884124326296</v>
      </c>
      <c r="N26" s="0" t="n">
        <f aca="false">$Q15*($Q10-N10)/$P10</f>
        <v>26.6163093244722</v>
      </c>
      <c r="O26" s="0" t="n">
        <f aca="false">$Q15*($Q10-O10)/$P10</f>
        <v>17.7442062163148</v>
      </c>
      <c r="P26" s="0" t="n">
        <f aca="false">$Q15*($Q10-P10)/$P10</f>
        <v>8.8721031081574</v>
      </c>
    </row>
    <row r="27" customFormat="false" ht="12.8" hidden="false" customHeight="false" outlineLevel="0" collapsed="false">
      <c r="A27" s="4"/>
      <c r="B27" s="0" t="n">
        <f aca="false">$P15*($P10-B10)/$O10</f>
        <v>135.715195836199</v>
      </c>
      <c r="C27" s="0" t="n">
        <f aca="false">$P15*($P10-C10)/$O10</f>
        <v>126.021253276471</v>
      </c>
      <c r="D27" s="0" t="n">
        <f aca="false">$P15*($P10-D10)/$O10</f>
        <v>116.327310716742</v>
      </c>
      <c r="E27" s="0" t="n">
        <f aca="false">$P15*($P10-E10)/$O10</f>
        <v>106.633368157014</v>
      </c>
      <c r="F27" s="0" t="n">
        <f aca="false">$P15*($P10-F10)/$O10</f>
        <v>96.939425597285</v>
      </c>
      <c r="G27" s="0" t="n">
        <f aca="false">$P15*($P10-G10)/$O10</f>
        <v>87.2454830375565</v>
      </c>
      <c r="H27" s="0" t="n">
        <f aca="false">$P15*($P10-H10)/$O10</f>
        <v>77.551540477828</v>
      </c>
      <c r="I27" s="0" t="n">
        <f aca="false">$P15*($P10-I10)/$O10</f>
        <v>67.8575979180995</v>
      </c>
      <c r="J27" s="0" t="n">
        <f aca="false">$P15*($P10-J10)/$O10</f>
        <v>58.163655358371</v>
      </c>
      <c r="K27" s="0" t="n">
        <f aca="false">$P15*($P10-K10)/$O10</f>
        <v>48.4697127986425</v>
      </c>
      <c r="L27" s="0" t="n">
        <f aca="false">$P15*($P10-L10)/$O10</f>
        <v>38.775770238914</v>
      </c>
      <c r="M27" s="0" t="n">
        <f aca="false">$P15*($P10-M10)/$O10</f>
        <v>29.0818276791855</v>
      </c>
      <c r="N27" s="0" t="n">
        <f aca="false">$P15*($P10-N10)/$O10</f>
        <v>19.387885119457</v>
      </c>
      <c r="O27" s="0" t="n">
        <f aca="false">$P15*($P10-O10)/$O10</f>
        <v>9.6939425597285</v>
      </c>
    </row>
    <row r="28" customFormat="false" ht="12.8" hidden="false" customHeight="false" outlineLevel="0" collapsed="false">
      <c r="A28" s="4"/>
      <c r="B28" s="0" t="n">
        <f aca="false">$O15*($O10-B10)/$N10</f>
        <v>136.359479036347</v>
      </c>
      <c r="C28" s="0" t="n">
        <f aca="false">$O15*($O10-C10)/$N10</f>
        <v>125.870288341243</v>
      </c>
      <c r="D28" s="0" t="n">
        <f aca="false">$O15*($O10-D10)/$N10</f>
        <v>115.38109764614</v>
      </c>
      <c r="E28" s="0" t="n">
        <f aca="false">$O15*($O10-E10)/$N10</f>
        <v>104.891906951036</v>
      </c>
      <c r="F28" s="0" t="n">
        <f aca="false">$O15*($O10-F10)/$N10</f>
        <v>94.4027162559325</v>
      </c>
      <c r="G28" s="0" t="n">
        <f aca="false">$O15*($O10-G10)/$N10</f>
        <v>83.9135255608289</v>
      </c>
      <c r="H28" s="0" t="n">
        <f aca="false">$O15*($O10-H10)/$N10</f>
        <v>73.4243348657253</v>
      </c>
      <c r="I28" s="0" t="n">
        <f aca="false">$O15*($O10-I10)/$N10</f>
        <v>62.9351441706217</v>
      </c>
      <c r="J28" s="0" t="n">
        <f aca="false">$O15*($O10-J10)/$N10</f>
        <v>52.4459534755181</v>
      </c>
      <c r="K28" s="0" t="n">
        <f aca="false">$O15*($O10-K10)/$N10</f>
        <v>41.9567627804145</v>
      </c>
      <c r="L28" s="0" t="n">
        <f aca="false">$O15*($O10-L10)/$N10</f>
        <v>31.4675720853108</v>
      </c>
      <c r="M28" s="0" t="n">
        <f aca="false">$O15*($O10-M10)/$N10</f>
        <v>20.9783813902072</v>
      </c>
      <c r="N28" s="0" t="n">
        <f aca="false">$O15*($O10-N10)/$N10</f>
        <v>10.4891906951036</v>
      </c>
    </row>
    <row r="29" customFormat="false" ht="12.8" hidden="false" customHeight="false" outlineLevel="0" collapsed="false">
      <c r="A29" s="4"/>
      <c r="B29" s="0" t="n">
        <f aca="false">$N15*($N10-B10)/$M10</f>
        <v>134.984816252685</v>
      </c>
      <c r="C29" s="0" t="n">
        <f aca="false">$N15*($N10-C10)/$M10</f>
        <v>123.736081564961</v>
      </c>
      <c r="D29" s="0" t="n">
        <f aca="false">$N15*($N10-D10)/$M10</f>
        <v>112.487346877238</v>
      </c>
      <c r="E29" s="0" t="n">
        <f aca="false">$N15*($N10-E10)/$M10</f>
        <v>101.238612189514</v>
      </c>
      <c r="F29" s="0" t="n">
        <f aca="false">$N15*($N10-F10)/$M10</f>
        <v>89.98987750179</v>
      </c>
      <c r="G29" s="0" t="n">
        <f aca="false">$N15*($N10-G10)/$M10</f>
        <v>78.7411428140662</v>
      </c>
      <c r="H29" s="0" t="n">
        <f aca="false">$N15*($N10-H10)/$M10</f>
        <v>67.4924081263425</v>
      </c>
      <c r="I29" s="0" t="n">
        <f aca="false">$N15*($N10-I10)/$M10</f>
        <v>56.2436734386188</v>
      </c>
      <c r="J29" s="0" t="n">
        <f aca="false">$N15*($N10-J10)/$M10</f>
        <v>44.994938750895</v>
      </c>
      <c r="K29" s="0" t="n">
        <f aca="false">$N15*($N10-K10)/$M10</f>
        <v>33.7462040631712</v>
      </c>
      <c r="L29" s="0" t="n">
        <f aca="false">$N15*($N10-L10)/$M10</f>
        <v>22.4974693754475</v>
      </c>
      <c r="M29" s="0" t="n">
        <f aca="false">$N15*($N10-M10)/$M10</f>
        <v>11.2487346877238</v>
      </c>
    </row>
    <row r="30" customFormat="false" ht="12.8" hidden="false" customHeight="false" outlineLevel="0" collapsed="false">
      <c r="A30" s="4"/>
      <c r="B30" s="0" t="n">
        <f aca="false">$M15*($M10-B10)/$L10</f>
        <v>131.60251291882</v>
      </c>
      <c r="C30" s="0" t="n">
        <f aca="false">$M15*($M10-C10)/$L10</f>
        <v>119.638648108018</v>
      </c>
      <c r="D30" s="0" t="n">
        <f aca="false">$M15*($M10-D10)/$L10</f>
        <v>107.674783297216</v>
      </c>
      <c r="E30" s="0" t="n">
        <f aca="false">$M15*($M10-E10)/$L10</f>
        <v>95.7109184864146</v>
      </c>
      <c r="F30" s="0" t="n">
        <f aca="false">$M15*($M10-F10)/$L10</f>
        <v>83.7470536756127</v>
      </c>
      <c r="G30" s="0" t="n">
        <f aca="false">$M15*($M10-G10)/$L10</f>
        <v>71.7831888648109</v>
      </c>
      <c r="H30" s="0" t="n">
        <f aca="false">$M15*($M10-H10)/$L10</f>
        <v>59.8193240540091</v>
      </c>
      <c r="I30" s="0" t="n">
        <f aca="false">$M15*($M10-I10)/$L10</f>
        <v>47.8554592432073</v>
      </c>
      <c r="J30" s="0" t="n">
        <f aca="false">$M15*($M10-J10)/$L10</f>
        <v>35.8915944324054</v>
      </c>
      <c r="K30" s="0" t="n">
        <f aca="false">$M15*($M10-K10)/$L10</f>
        <v>23.9277296216036</v>
      </c>
      <c r="L30" s="0" t="n">
        <f aca="false">$M15*($M10-L10)/$L10</f>
        <v>11.9638648108018</v>
      </c>
    </row>
    <row r="31" customFormat="false" ht="12.8" hidden="false" customHeight="false" outlineLevel="0" collapsed="false">
      <c r="A31" s="4"/>
      <c r="B31" s="0" t="n">
        <f aca="false">$L15*($L10-B10)/$K10</f>
        <v>126.264759872085</v>
      </c>
      <c r="C31" s="0" t="n">
        <f aca="false">$L15*($L10-C10)/$K10</f>
        <v>113.638283884877</v>
      </c>
      <c r="D31" s="0" t="n">
        <f aca="false">$L15*($L10-D10)/$K10</f>
        <v>101.011807897668</v>
      </c>
      <c r="E31" s="0" t="n">
        <f aca="false">$L15*($L10-E10)/$K10</f>
        <v>88.3853319104595</v>
      </c>
      <c r="F31" s="0" t="n">
        <f aca="false">$L15*($L10-F10)/$K10</f>
        <v>75.758855923251</v>
      </c>
      <c r="G31" s="0" t="n">
        <f aca="false">$L15*($L10-G10)/$K10</f>
        <v>63.1323799360425</v>
      </c>
      <c r="H31" s="0" t="n">
        <f aca="false">$L15*($L10-H10)/$K10</f>
        <v>50.505903948834</v>
      </c>
      <c r="I31" s="0" t="n">
        <f aca="false">$L15*($L10-I10)/$K10</f>
        <v>37.8794279616255</v>
      </c>
      <c r="J31" s="0" t="n">
        <f aca="false">$L15*($L10-J10)/$K10</f>
        <v>25.252951974417</v>
      </c>
      <c r="K31" s="0" t="n">
        <f aca="false">$L15*($L10-K10)/$K10</f>
        <v>12.6264759872085</v>
      </c>
    </row>
    <row r="32" customFormat="false" ht="12.8" hidden="false" customHeight="false" outlineLevel="0" collapsed="false">
      <c r="A32" s="4"/>
      <c r="B32" s="0" t="n">
        <f aca="false">$K15*($K10-B10)/$J10</f>
        <v>119.064633353543</v>
      </c>
      <c r="C32" s="0" t="n">
        <f aca="false">$K15*($K10-C10)/$J10</f>
        <v>105.835229647594</v>
      </c>
      <c r="D32" s="0" t="n">
        <f aca="false">$K15*($K10-D10)/$J10</f>
        <v>92.6058259416446</v>
      </c>
      <c r="E32" s="0" t="n">
        <f aca="false">$K15*($K10-E10)/$J10</f>
        <v>79.3764222356953</v>
      </c>
      <c r="F32" s="0" t="n">
        <f aca="false">$K15*($K10-F10)/$J10</f>
        <v>66.1470185297461</v>
      </c>
      <c r="G32" s="0" t="n">
        <f aca="false">$K15*($K10-G10)/$J10</f>
        <v>52.9176148237969</v>
      </c>
      <c r="H32" s="0" t="n">
        <f aca="false">$K15*($K10-H10)/$J10</f>
        <v>39.6882111178477</v>
      </c>
      <c r="I32" s="0" t="n">
        <f aca="false">$K15*($K10-I10)/$J10</f>
        <v>26.4588074118984</v>
      </c>
      <c r="J32" s="0" t="n">
        <f aca="false">$K15*($K10-J10)/$J10</f>
        <v>13.2294037059492</v>
      </c>
    </row>
    <row r="33" customFormat="false" ht="12.8" hidden="false" customHeight="false" outlineLevel="0" collapsed="false">
      <c r="A33" s="4"/>
      <c r="B33" s="0" t="n">
        <f aca="false">$J15*($J10-B10)/$I10</f>
        <v>110.136095007981</v>
      </c>
      <c r="C33" s="0" t="n">
        <f aca="false">$J15*($J10-C10)/$I10</f>
        <v>96.3690831319834</v>
      </c>
      <c r="D33" s="0" t="n">
        <f aca="false">$J15*($J10-D10)/$I10</f>
        <v>82.6020712559857</v>
      </c>
      <c r="E33" s="0" t="n">
        <f aca="false">$J15*($J10-E10)/$I10</f>
        <v>68.8350593799881</v>
      </c>
      <c r="F33" s="0" t="n">
        <f aca="false">$J15*($J10-F10)/$I10</f>
        <v>55.0680475039905</v>
      </c>
      <c r="G33" s="0" t="n">
        <f aca="false">$J15*($J10-G10)/$I10</f>
        <v>41.3010356279929</v>
      </c>
      <c r="H33" s="0" t="n">
        <f aca="false">$J15*($J10-H10)/$I10</f>
        <v>27.5340237519953</v>
      </c>
      <c r="I33" s="0" t="n">
        <f aca="false">$J15*($J10-I10)/$I10</f>
        <v>13.7670118759976</v>
      </c>
    </row>
    <row r="34" customFormat="false" ht="12.8" hidden="false" customHeight="false" outlineLevel="0" collapsed="false">
      <c r="A34" s="4"/>
      <c r="B34" s="0" t="n">
        <f aca="false">$I15*($I10-B10)/$H10</f>
        <v>99.6539918839166</v>
      </c>
      <c r="C34" s="0" t="n">
        <f aca="false">$I15*($I10-C10)/$H10</f>
        <v>85.4177073290714</v>
      </c>
      <c r="D34" s="0" t="n">
        <f aca="false">$I15*($I10-D10)/$H10</f>
        <v>71.1814227742262</v>
      </c>
      <c r="E34" s="0" t="n">
        <f aca="false">$I15*($I10-E10)/$H10</f>
        <v>56.9451382193809</v>
      </c>
      <c r="F34" s="0" t="n">
        <f aca="false">$I15*($I10-F10)/$H10</f>
        <v>42.7088536645357</v>
      </c>
      <c r="G34" s="0" t="n">
        <f aca="false">$I15*($I10-G10)/$H10</f>
        <v>28.4725691096905</v>
      </c>
      <c r="H34" s="0" t="n">
        <f aca="false">$I15*($I10-H10)/$H10</f>
        <v>14.2362845548452</v>
      </c>
    </row>
    <row r="35" customFormat="false" ht="12.8" hidden="false" customHeight="false" outlineLevel="0" collapsed="false">
      <c r="A35" s="4"/>
      <c r="B35" s="0" t="n">
        <f aca="false">$H15*($H10-B10)/$G10</f>
        <v>87.8340564335936</v>
      </c>
      <c r="C35" s="0" t="n">
        <f aca="false">$H15*($H10-C10)/$G10</f>
        <v>73.1950470279947</v>
      </c>
      <c r="D35" s="0" t="n">
        <f aca="false">$H15*($H10-D10)/$G10</f>
        <v>58.5560376223957</v>
      </c>
      <c r="E35" s="0" t="n">
        <f aca="false">$H15*($H10-E10)/$G10</f>
        <v>43.9170282167968</v>
      </c>
      <c r="F35" s="0" t="n">
        <f aca="false">$H15*($H10-F10)/$G10</f>
        <v>29.2780188111979</v>
      </c>
      <c r="G35" s="0" t="n">
        <f aca="false">$H15*($H10-G10)/$G10</f>
        <v>14.6390094055989</v>
      </c>
    </row>
    <row r="36" customFormat="false" ht="12.8" hidden="false" customHeight="false" outlineLevel="0" collapsed="false">
      <c r="A36" s="4"/>
      <c r="B36" s="0" t="n">
        <f aca="false">$G15*($G10-B10)/$F10</f>
        <v>74.9329065129834</v>
      </c>
      <c r="C36" s="0" t="n">
        <f aca="false">$G15*($G10-C10)/$F10</f>
        <v>59.9463252103867</v>
      </c>
      <c r="D36" s="0" t="n">
        <f aca="false">$G15*($G10-D10)/$F10</f>
        <v>44.95974390779</v>
      </c>
      <c r="E36" s="0" t="n">
        <f aca="false">$G15*($G10-E10)/$F10</f>
        <v>29.9731626051934</v>
      </c>
      <c r="F36" s="0" t="n">
        <f aca="false">$G15*($G10-F10)/$F10</f>
        <v>14.9865813025967</v>
      </c>
    </row>
    <row r="37" customFormat="false" ht="12.8" hidden="false" customHeight="false" outlineLevel="0" collapsed="false">
      <c r="A37" s="4"/>
      <c r="B37" s="0" t="n">
        <f aca="false">$F15*($F10-B10)/$E10</f>
        <v>61.248045381785</v>
      </c>
      <c r="C37" s="0" t="n">
        <f aca="false">$F15*($F10-C10)/$E10</f>
        <v>45.9360340363387</v>
      </c>
      <c r="D37" s="0" t="n">
        <f aca="false">$F15*($F10-D10)/$E10</f>
        <v>30.6240226908925</v>
      </c>
      <c r="E37" s="0" t="n">
        <f aca="false">$F15*($F10-E10)/$E10</f>
        <v>15.3120113454463</v>
      </c>
    </row>
    <row r="38" customFormat="false" ht="12.8" hidden="false" customHeight="false" outlineLevel="0" collapsed="false">
      <c r="A38" s="4"/>
      <c r="B38" s="0" t="n">
        <f aca="false">$E15*($E10-B10)/$D10</f>
        <v>47.117861703425</v>
      </c>
      <c r="C38" s="0" t="n">
        <f aca="false">$E15*($E10-C10)/$D10</f>
        <v>31.4119078022833</v>
      </c>
      <c r="D38" s="0" t="n">
        <f aca="false">$E15*($E10-D10)/$D10</f>
        <v>15.7059539011417</v>
      </c>
    </row>
    <row r="39" customFormat="false" ht="12.8" hidden="false" customHeight="false" outlineLevel="0" collapsed="false">
      <c r="A39" s="4"/>
      <c r="B39" s="0" t="n">
        <f aca="false">$D15*($D10-B10)/$C10</f>
        <v>32.9216295450574</v>
      </c>
      <c r="C39" s="0" t="n">
        <f aca="false">$D15*($D10-C10)/$C10</f>
        <v>16.4608147725287</v>
      </c>
    </row>
    <row r="40" customFormat="false" ht="12.8" hidden="false" customHeight="false" outlineLevel="0" collapsed="false">
      <c r="A40" s="4"/>
      <c r="B40" s="0" t="n">
        <f aca="false">$C15*($C10-B10)/$B10</f>
        <v>19.0795083775635</v>
      </c>
    </row>
    <row r="41" customFormat="false" ht="12.8" hidden="false" customHeight="false" outlineLevel="0" collapsed="false">
      <c r="B41" s="0" t="n">
        <f aca="false">SUM(B15:B40)</f>
        <v>5550.28549434101</v>
      </c>
      <c r="C41" s="0" t="n">
        <f aca="false">SUM(C15:C40)</f>
        <v>5186.71916716988</v>
      </c>
      <c r="D41" s="0" t="n">
        <f aca="false">SUM(D15:D40)</f>
        <v>4843.0475042418</v>
      </c>
      <c r="E41" s="0" t="n">
        <f aca="false">SUM(E15:E40)</f>
        <v>4516.19076707712</v>
      </c>
      <c r="F41" s="0" t="n">
        <f aca="false">SUM(F15:F40)</f>
        <v>4204.97393533357</v>
      </c>
      <c r="G41" s="0" t="n">
        <f aca="false">SUM(G15:G40)</f>
        <v>3908.62379238831</v>
      </c>
      <c r="H41" s="0" t="n">
        <f aca="false">SUM(H15:H40)</f>
        <v>3626.47651953506</v>
      </c>
      <c r="I41" s="0" t="n">
        <f aca="false">SUM(I15:I40)</f>
        <v>3357.88704161712</v>
      </c>
      <c r="J41" s="0" t="n">
        <f aca="false">SUM(J15:J40)</f>
        <v>3102.19601592777</v>
      </c>
      <c r="K41" s="0" t="n">
        <f aca="false">SUM(K15:K40)</f>
        <v>2858.71843733591</v>
      </c>
      <c r="L41" s="0" t="n">
        <f aca="false">SUM(L15:L40)</f>
        <v>2626.74185062298</v>
      </c>
      <c r="M41" s="0" t="n">
        <f aca="false">SUM(M15:M40)</f>
        <v>2405.52936642545</v>
      </c>
      <c r="N41" s="0" t="n">
        <f aca="false">SUM(N15:N40)</f>
        <v>2194.32529732586</v>
      </c>
      <c r="O41" s="0" t="n">
        <f aca="false">SUM(O15:O40)</f>
        <v>1992.36232236378</v>
      </c>
      <c r="P41" s="0" t="n">
        <f aca="false">SUM(P15:P40)</f>
        <v>1798.869592113</v>
      </c>
      <c r="Q41" s="0" t="n">
        <f aca="false">SUM(Q15:Q40)</f>
        <v>1613.08143840826</v>
      </c>
      <c r="R41" s="0" t="n">
        <f aca="false">SUM(R15:R40)</f>
        <v>1434.24648717183</v>
      </c>
      <c r="S41" s="0" t="n">
        <f aca="false">SUM(S15:S40)</f>
        <v>1261.63704837119</v>
      </c>
      <c r="T41" s="0" t="n">
        <f aca="false">SUM(T15:T40)</f>
        <v>1094.55870159856</v>
      </c>
      <c r="U41" s="0" t="n">
        <f aca="false">SUM(U15:U40)</f>
        <v>932.360022933113</v>
      </c>
      <c r="V41" s="0" t="n">
        <f aca="false">SUM(V15:V40)</f>
        <v>774.442415905913</v>
      </c>
      <c r="W41" s="0" t="n">
        <f aca="false">SUM(W15:W40)</f>
        <v>620.270020542177</v>
      </c>
      <c r="X41" s="0" t="n">
        <f aca="false">SUM(X15:X40)</f>
        <v>469.379681890842</v>
      </c>
      <c r="Y41" s="0" t="n">
        <f aca="false">SUM(Y15:Y40)</f>
        <v>321.390964521666</v>
      </c>
      <c r="Z41" s="0" t="n">
        <f aca="false">SUM(Z15:Z40)</f>
        <v>176.016202996908</v>
      </c>
    </row>
    <row r="42" customFormat="false" ht="12.8" hidden="false" customHeight="false" outlineLevel="0" collapsed="false">
      <c r="A42" s="0" t="s">
        <v>18</v>
      </c>
      <c r="B42" s="5" t="n">
        <f aca="false">SUM(B15:$AA15)</f>
        <v>5550.28549434101</v>
      </c>
      <c r="C42" s="0" t="n">
        <f aca="false">SUM(C15:$AA15)</f>
        <v>5544.23295126545</v>
      </c>
      <c r="D42" s="0" t="n">
        <f aca="false">SUM(D15:$AA15)</f>
        <v>5525.15344288789</v>
      </c>
      <c r="E42" s="0" t="n">
        <f aca="false">SUM(E15:$AA15)</f>
        <v>5492.23181334283</v>
      </c>
      <c r="F42" s="0" t="n">
        <f aca="false">SUM(F15:$AA15)</f>
        <v>5445.11395163941</v>
      </c>
      <c r="G42" s="0" t="n">
        <f aca="false">SUM(G15:$AA15)</f>
        <v>5383.86590625762</v>
      </c>
      <c r="H42" s="0" t="n">
        <f aca="false">SUM(H15:$AA15)</f>
        <v>5308.93299974464</v>
      </c>
      <c r="I42" s="0" t="n">
        <f aca="false">SUM(I15:$AA15)</f>
        <v>5221.09894331105</v>
      </c>
      <c r="J42" s="0" t="n">
        <f aca="false">SUM(J15:$AA15)</f>
        <v>5121.44495142713</v>
      </c>
      <c r="K42" s="0" t="n">
        <f aca="false">SUM(K15:$AA15)</f>
        <v>5011.30885641915</v>
      </c>
      <c r="L42" s="0" t="n">
        <f aca="false">SUM(L15:$AA15)</f>
        <v>4892.24422306561</v>
      </c>
      <c r="M42" s="0" t="n">
        <f aca="false">SUM(M15:$AA15)</f>
        <v>4765.97946319352</v>
      </c>
      <c r="N42" s="0" t="n">
        <f aca="false">SUM(N15:$AA15)</f>
        <v>4634.3769502747</v>
      </c>
      <c r="O42" s="0" t="n">
        <f aca="false">SUM(O15:$AA15)</f>
        <v>4499.39213402202</v>
      </c>
      <c r="P42" s="0" t="n">
        <f aca="false">SUM(P15:$AA15)</f>
        <v>4363.03265498567</v>
      </c>
      <c r="Q42" s="0" t="n">
        <f aca="false">SUM(Q15:$AA15)</f>
        <v>4227.31745914947</v>
      </c>
      <c r="R42" s="0" t="n">
        <f aca="false">SUM(R15:$AA15)</f>
        <v>4094.23591252711</v>
      </c>
      <c r="S42" s="0" t="n">
        <f aca="false">SUM(S15:$AA15)</f>
        <v>3965.70691575842</v>
      </c>
      <c r="T42" s="0" t="n">
        <f aca="false">SUM(T15:$AA15)</f>
        <v>3843.53801870568</v>
      </c>
      <c r="U42" s="0" t="n">
        <f aca="false">SUM(U15:$AA15)</f>
        <v>3729.38453504984</v>
      </c>
      <c r="V42" s="0" t="n">
        <f aca="false">SUM(V15:$AA15)</f>
        <v>3624.70865688684</v>
      </c>
      <c r="W42" s="0" t="n">
        <f aca="false">SUM(W15:$AA15)</f>
        <v>3530.73856932383</v>
      </c>
      <c r="X42" s="0" t="n">
        <f aca="false">SUM(X15:$AA15)</f>
        <v>3448.42756507552</v>
      </c>
      <c r="Y42" s="0" t="n">
        <f aca="false">SUM(Y15:$AA15)</f>
        <v>3378.41315906037</v>
      </c>
      <c r="Z42" s="0" t="n">
        <f aca="false">SUM(Z15:$AA15)</f>
        <v>3320.97620299691</v>
      </c>
      <c r="AA42" s="0" t="n">
        <f aca="false">SUM(AA15:$AA15)</f>
        <v>3276</v>
      </c>
    </row>
    <row r="43" customFormat="false" ht="12.8" hidden="false" customHeight="false" outlineLevel="0" collapsed="false">
      <c r="A43" s="0" t="s">
        <v>7</v>
      </c>
      <c r="B43" s="0" t="n">
        <f aca="false">(B10-0.5)/25*($AA$43-$B8)+$B8</f>
        <v>0.32</v>
      </c>
      <c r="C43" s="0" t="n">
        <f aca="false">(C10-0.5)/25*($AA$43-$B8)+$B8</f>
        <v>0.36</v>
      </c>
      <c r="D43" s="0" t="n">
        <f aca="false">(D10-0.5)/25*($AA$43-$B8)+$B8</f>
        <v>0.4</v>
      </c>
      <c r="E43" s="0" t="n">
        <f aca="false">(E10-0.5)/25*($AA$43-$B8)+$B8</f>
        <v>0.44</v>
      </c>
      <c r="F43" s="0" t="n">
        <f aca="false">(F10-0.5)/25*($AA$43-$B8)+$B8</f>
        <v>0.48</v>
      </c>
      <c r="G43" s="0" t="n">
        <f aca="false">(G10-0.5)/25*($AA$43-$B8)+$B8</f>
        <v>0.52</v>
      </c>
      <c r="H43" s="0" t="n">
        <f aca="false">(H10-0.5)/25*($AA$43-$B8)+$B8</f>
        <v>0.56</v>
      </c>
      <c r="I43" s="0" t="n">
        <f aca="false">(I10-0.5)/25*($AA$43-$B8)+$B8</f>
        <v>0.6</v>
      </c>
      <c r="J43" s="0" t="n">
        <f aca="false">(J10-0.5)/25*($AA$43-$B8)+$B8</f>
        <v>0.64</v>
      </c>
      <c r="K43" s="0" t="n">
        <f aca="false">(K10-0.5)/25*($AA$43-$B8)+$B8</f>
        <v>0.68</v>
      </c>
      <c r="L43" s="0" t="n">
        <f aca="false">(L10-0.5)/25*($AA$43-$B8)+$B8</f>
        <v>0.72</v>
      </c>
      <c r="M43" s="0" t="n">
        <f aca="false">(M10-0.5)/25*($AA$43-$B8)+$B8</f>
        <v>0.76</v>
      </c>
      <c r="N43" s="0" t="n">
        <f aca="false">(N10-0.5)/25*($AA$43-$B8)+$B8</f>
        <v>0.8</v>
      </c>
      <c r="O43" s="0" t="n">
        <f aca="false">(O10-0.5)/25*($AA$43-$B8)+$B8</f>
        <v>0.84</v>
      </c>
      <c r="P43" s="0" t="n">
        <f aca="false">(P10-0.5)/25*($AA$43-$B8)+$B8</f>
        <v>0.88</v>
      </c>
      <c r="Q43" s="0" t="n">
        <f aca="false">(Q10-0.5)/25*($AA$43-$B8)+$B8</f>
        <v>0.92</v>
      </c>
      <c r="R43" s="0" t="n">
        <f aca="false">(R10-0.5)/25*($AA$43-$B8)+$B8</f>
        <v>0.96</v>
      </c>
      <c r="S43" s="0" t="n">
        <f aca="false">(S10-0.5)/25*($AA$43-$B8)+$B8</f>
        <v>1</v>
      </c>
      <c r="T43" s="0" t="n">
        <f aca="false">(T10-0.5)/25*($AA$43-$B8)+$B8</f>
        <v>1.04</v>
      </c>
      <c r="U43" s="0" t="n">
        <f aca="false">(U10-0.5)/25*($AA$43-$B8)+$B8</f>
        <v>1.08</v>
      </c>
      <c r="V43" s="0" t="n">
        <f aca="false">(V10-0.5)/25*($AA$43-$B8)+$B8</f>
        <v>1.12</v>
      </c>
      <c r="W43" s="0" t="n">
        <f aca="false">(W10-0.5)/25*($AA$43-$B8)+$B8</f>
        <v>1.16</v>
      </c>
      <c r="X43" s="0" t="n">
        <f aca="false">(X10-0.5)/25*($AA$43-$B8)+$B8</f>
        <v>1.2</v>
      </c>
      <c r="Y43" s="0" t="n">
        <f aca="false">(Y10-0.5)/25*($AA$43-$B8)+$B8</f>
        <v>1.24</v>
      </c>
      <c r="Z43" s="0" t="n">
        <f aca="false">(Z10-0.5)/25*($AA$43-$B8)+$B8</f>
        <v>1.28</v>
      </c>
      <c r="AA43" s="0" t="n">
        <f aca="false">$B7</f>
        <v>1.3</v>
      </c>
    </row>
    <row r="46" customFormat="false" ht="12.8" hidden="false" customHeight="false" outlineLevel="0" collapsed="false">
      <c r="A46" s="0" t="s">
        <v>11</v>
      </c>
      <c r="B46" s="0" t="n">
        <f aca="false">$B12*(B41/$B41)^(1/3)</f>
        <v>0.8</v>
      </c>
      <c r="C46" s="0" t="n">
        <f aca="false">$B12*(C41/$B41)^(1/3)</f>
        <v>0.78213632666687</v>
      </c>
      <c r="D46" s="0" t="n">
        <f aca="false">$B12*(D41/$B41)^(1/3)</f>
        <v>0.764465321093754</v>
      </c>
      <c r="E46" s="0" t="n">
        <f aca="false">$B12*(E41/$B41)^(1/3)</f>
        <v>0.746865340148156</v>
      </c>
      <c r="F46" s="0" t="n">
        <f aca="false">$B12*(F41/$B41)^(1/3)</f>
        <v>0.729299611304594</v>
      </c>
      <c r="G46" s="0" t="n">
        <f aca="false">$B12*(G41/$B41)^(1/3)</f>
        <v>0.711747859642112</v>
      </c>
      <c r="H46" s="0" t="n">
        <f aca="false">$B12*(H41/$B41)^(1/3)</f>
        <v>0.694192370083599</v>
      </c>
      <c r="I46" s="0" t="n">
        <f aca="false">$B12*(I41/$B41)^(1/3)</f>
        <v>0.676612847990768</v>
      </c>
      <c r="J46" s="0" t="n">
        <f aca="false">$B12*(J41/$B41)^(1/3)</f>
        <v>0.658983627474398</v>
      </c>
      <c r="K46" s="0" t="n">
        <f aca="false">$B12*(K41/$B41)^(1/3)</f>
        <v>0.641271600285133</v>
      </c>
      <c r="L46" s="0" t="n">
        <f aca="false">$B12*(L41/$B41)^(1/3)</f>
        <v>0.623434278024611</v>
      </c>
      <c r="M46" s="0" t="n">
        <f aca="false">$B12*(M41/$B41)^(1/3)</f>
        <v>0.605417681267997</v>
      </c>
      <c r="N46" s="0" t="n">
        <f aca="false">$B12*(N41/$B41)^(1/3)</f>
        <v>0.587153809120734</v>
      </c>
      <c r="O46" s="0" t="n">
        <f aca="false">$B12*(O41/$B41)^(1/3)</f>
        <v>0.568557403951533</v>
      </c>
      <c r="P46" s="0" t="n">
        <f aca="false">$B12*(P41/$B41)^(1/3)</f>
        <v>0.54952160637256</v>
      </c>
      <c r="Q46" s="0" t="n">
        <f aca="false">$B12*(Q41/$B41)^(1/3)</f>
        <v>0.529911865353867</v>
      </c>
      <c r="R46" s="0" t="n">
        <f aca="false">$B12*(R41/$B41)^(1/3)</f>
        <v>0.509557045694295</v>
      </c>
      <c r="S46" s="0" t="n">
        <f aca="false">$B12*(S41/$B41)^(1/3)</f>
        <v>0.488235878271273</v>
      </c>
      <c r="T46" s="0" t="n">
        <f aca="false">$B12*(T41/$B41)^(1/3)</f>
        <v>0.465655316052496</v>
      </c>
      <c r="U46" s="0" t="n">
        <f aca="false">$B12*(U41/$B41)^(1/3)</f>
        <v>0.441413990614229</v>
      </c>
      <c r="V46" s="0" t="n">
        <f aca="false">$B12*(V41/$B41)^(1/3)</f>
        <v>0.414936134137895</v>
      </c>
      <c r="W46" s="0" t="n">
        <f aca="false">$B12*(W41/$B41)^(1/3)</f>
        <v>0.385340931629849</v>
      </c>
      <c r="X46" s="0" t="n">
        <f aca="false">$B12*(X41/$B41)^(1/3)</f>
        <v>0.351150244231023</v>
      </c>
      <c r="Y46" s="0" t="n">
        <f aca="false">$B12*(Y41/$B41)^(1/3)</f>
        <v>0.309501506321888</v>
      </c>
      <c r="Z46" s="0" t="n">
        <f aca="false">$B12*(Z41/$B41)^(1/3)</f>
        <v>0.253222579664144</v>
      </c>
      <c r="AA46" s="6" t="n">
        <f aca="false">$B$4</f>
        <v>0.14</v>
      </c>
    </row>
    <row r="49" customFormat="false" ht="12.8" hidden="false" customHeight="false" outlineLevel="0" collapsed="false">
      <c r="B49" s="0" t="n">
        <f aca="false">0.8/40^(1/3)</f>
        <v>0.233921419057029</v>
      </c>
    </row>
  </sheetData>
  <mergeCells count="2">
    <mergeCell ref="G1:U1"/>
    <mergeCell ref="A17:A40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L49"/>
  <sheetViews>
    <sheetView showFormulas="false" showGridLines="true" showRowColHeaders="true" showZeros="true" rightToLeft="false" tabSelected="false" showOutlineSymbols="true" defaultGridColor="true" view="normal" topLeftCell="X35" colorId="64" zoomScale="100" zoomScaleNormal="100" zoomScalePageLayoutView="100" workbookViewId="0">
      <selection pane="topLeft" activeCell="B43" activeCellId="0" sqref="B43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16.11"/>
  </cols>
  <sheetData>
    <row r="1" customFormat="false" ht="12.8" hidden="false" customHeight="false" outlineLevel="0" collapsed="false">
      <c r="A1" s="0" t="s">
        <v>0</v>
      </c>
      <c r="G1" s="0" t="s">
        <v>1</v>
      </c>
    </row>
    <row r="2" customFormat="false" ht="12.8" hidden="false" customHeight="false" outlineLevel="0" collapsed="false">
      <c r="A2" s="0" t="s">
        <v>2</v>
      </c>
      <c r="B2" s="0" t="n">
        <f aca="false">'1ère itération'!$B2</f>
        <v>210</v>
      </c>
    </row>
    <row r="3" customFormat="false" ht="12.8" hidden="false" customHeight="false" outlineLevel="0" collapsed="false">
      <c r="A3" s="0" t="s">
        <v>3</v>
      </c>
      <c r="B3" s="0" t="n">
        <f aca="false">'1ère itération'!$B3</f>
        <v>0.8</v>
      </c>
    </row>
    <row r="4" customFormat="false" ht="12.8" hidden="false" customHeight="false" outlineLevel="0" collapsed="false">
      <c r="A4" s="0" t="s">
        <v>4</v>
      </c>
      <c r="B4" s="0" t="n">
        <f aca="false">'1ère itération'!$B4</f>
        <v>0.14</v>
      </c>
    </row>
    <row r="5" customFormat="false" ht="12.8" hidden="false" customHeight="false" outlineLevel="0" collapsed="false">
      <c r="A5" s="0" t="s">
        <v>5</v>
      </c>
      <c r="B5" s="0" t="n">
        <f aca="false">'1ère itération'!$B5</f>
        <v>1</v>
      </c>
    </row>
    <row r="6" customFormat="false" ht="12.8" hidden="false" customHeight="false" outlineLevel="0" collapsed="false">
      <c r="A6" s="0" t="s">
        <v>6</v>
      </c>
      <c r="B6" s="0" t="n">
        <f aca="false">'1ère itération'!$B6</f>
        <v>12</v>
      </c>
    </row>
    <row r="7" customFormat="false" ht="12.8" hidden="false" customHeight="false" outlineLevel="0" collapsed="false">
      <c r="A7" s="0" t="s">
        <v>7</v>
      </c>
      <c r="B7" s="0" t="n">
        <f aca="false">'1ère itération'!$B7</f>
        <v>1.3</v>
      </c>
    </row>
    <row r="10" customFormat="false" ht="12.8" hidden="false" customHeight="false" outlineLevel="0" collapsed="false">
      <c r="A10" s="0" t="s">
        <v>9</v>
      </c>
      <c r="B10" s="0" t="n">
        <v>1</v>
      </c>
      <c r="C10" s="0" t="n">
        <v>2</v>
      </c>
      <c r="D10" s="0" t="n">
        <v>3</v>
      </c>
      <c r="E10" s="0" t="n">
        <v>4</v>
      </c>
      <c r="F10" s="0" t="n">
        <v>5</v>
      </c>
      <c r="G10" s="0" t="n">
        <v>6</v>
      </c>
      <c r="H10" s="0" t="n">
        <v>7</v>
      </c>
      <c r="I10" s="0" t="n">
        <v>8</v>
      </c>
      <c r="J10" s="0" t="n">
        <v>9</v>
      </c>
      <c r="K10" s="0" t="n">
        <v>10</v>
      </c>
      <c r="L10" s="0" t="n">
        <v>11</v>
      </c>
      <c r="M10" s="0" t="n">
        <v>12</v>
      </c>
      <c r="N10" s="0" t="n">
        <v>13</v>
      </c>
      <c r="O10" s="0" t="n">
        <v>14</v>
      </c>
      <c r="P10" s="0" t="n">
        <v>15</v>
      </c>
      <c r="Q10" s="0" t="n">
        <v>16</v>
      </c>
      <c r="R10" s="0" t="n">
        <v>17</v>
      </c>
      <c r="S10" s="0" t="n">
        <v>18</v>
      </c>
      <c r="T10" s="0" t="n">
        <v>19</v>
      </c>
      <c r="U10" s="0" t="n">
        <v>20</v>
      </c>
      <c r="V10" s="0" t="n">
        <v>21</v>
      </c>
      <c r="W10" s="0" t="n">
        <v>22</v>
      </c>
      <c r="X10" s="0" t="n">
        <v>23</v>
      </c>
      <c r="Y10" s="0" t="n">
        <v>24</v>
      </c>
      <c r="Z10" s="0" t="n">
        <v>25</v>
      </c>
      <c r="AA10" s="0" t="n">
        <v>26</v>
      </c>
    </row>
    <row r="11" customFormat="false" ht="12.8" hidden="false" customHeight="false" outlineLevel="0" collapsed="false">
      <c r="A11" s="0" t="s">
        <v>10</v>
      </c>
      <c r="B11" s="0" t="n">
        <v>0</v>
      </c>
      <c r="C11" s="0" t="n">
        <v>1</v>
      </c>
      <c r="D11" s="0" t="n">
        <v>2</v>
      </c>
      <c r="E11" s="0" t="n">
        <v>3</v>
      </c>
      <c r="F11" s="0" t="n">
        <v>4</v>
      </c>
      <c r="G11" s="0" t="n">
        <v>5</v>
      </c>
      <c r="H11" s="0" t="n">
        <v>6</v>
      </c>
      <c r="I11" s="0" t="n">
        <v>7</v>
      </c>
      <c r="J11" s="0" t="n">
        <v>8</v>
      </c>
      <c r="K11" s="0" t="n">
        <v>9</v>
      </c>
      <c r="L11" s="0" t="n">
        <v>10</v>
      </c>
      <c r="M11" s="0" t="n">
        <v>11</v>
      </c>
      <c r="N11" s="0" t="n">
        <v>12</v>
      </c>
      <c r="O11" s="0" t="n">
        <v>13</v>
      </c>
      <c r="P11" s="0" t="n">
        <v>14</v>
      </c>
      <c r="Q11" s="0" t="n">
        <v>15</v>
      </c>
      <c r="R11" s="0" t="n">
        <v>16</v>
      </c>
      <c r="S11" s="0" t="n">
        <v>17</v>
      </c>
      <c r="T11" s="0" t="n">
        <v>18</v>
      </c>
      <c r="U11" s="0" t="n">
        <v>19</v>
      </c>
      <c r="V11" s="0" t="n">
        <v>20</v>
      </c>
      <c r="W11" s="0" t="n">
        <v>21</v>
      </c>
      <c r="X11" s="0" t="n">
        <v>22</v>
      </c>
      <c r="Y11" s="0" t="n">
        <v>23</v>
      </c>
      <c r="Z11" s="0" t="n">
        <v>24</v>
      </c>
    </row>
    <row r="12" customFormat="false" ht="12.8" hidden="false" customHeight="false" outlineLevel="0" collapsed="false">
      <c r="A12" s="0" t="s">
        <v>11</v>
      </c>
      <c r="B12" s="0" t="n">
        <f aca="false">'1ère itération'!B46</f>
        <v>0.8</v>
      </c>
      <c r="C12" s="0" t="n">
        <f aca="false">'1ère itération'!C46</f>
        <v>0.78213632666687</v>
      </c>
      <c r="D12" s="0" t="n">
        <f aca="false">'1ère itération'!D46</f>
        <v>0.764465321093754</v>
      </c>
      <c r="E12" s="0" t="n">
        <f aca="false">'1ère itération'!E46</f>
        <v>0.746865340148156</v>
      </c>
      <c r="F12" s="0" t="n">
        <f aca="false">'1ère itération'!F46</f>
        <v>0.729299611304594</v>
      </c>
      <c r="G12" s="0" t="n">
        <f aca="false">'1ère itération'!G46</f>
        <v>0.711747859642112</v>
      </c>
      <c r="H12" s="0" t="n">
        <f aca="false">'1ère itération'!H46</f>
        <v>0.694192370083599</v>
      </c>
      <c r="I12" s="0" t="n">
        <f aca="false">'1ère itération'!I46</f>
        <v>0.676612847990768</v>
      </c>
      <c r="J12" s="0" t="n">
        <f aca="false">'1ère itération'!J46</f>
        <v>0.658983627474398</v>
      </c>
      <c r="K12" s="0" t="n">
        <f aca="false">'1ère itération'!K46</f>
        <v>0.641271600285133</v>
      </c>
      <c r="L12" s="0" t="n">
        <f aca="false">'1ère itération'!L46</f>
        <v>0.623434278024611</v>
      </c>
      <c r="M12" s="0" t="n">
        <f aca="false">'1ère itération'!M46</f>
        <v>0.605417681267997</v>
      </c>
      <c r="N12" s="0" t="n">
        <f aca="false">'1ère itération'!N46</f>
        <v>0.587153809120734</v>
      </c>
      <c r="O12" s="0" t="n">
        <f aca="false">'1ère itération'!O46</f>
        <v>0.568557403951533</v>
      </c>
      <c r="P12" s="0" t="n">
        <f aca="false">'1ère itération'!P46</f>
        <v>0.54952160637256</v>
      </c>
      <c r="Q12" s="0" t="n">
        <f aca="false">'1ère itération'!Q46</f>
        <v>0.529911865353867</v>
      </c>
      <c r="R12" s="0" t="n">
        <f aca="false">'1ère itération'!R46</f>
        <v>0.509557045694295</v>
      </c>
      <c r="S12" s="0" t="n">
        <f aca="false">'1ère itération'!S46</f>
        <v>0.488235878271273</v>
      </c>
      <c r="T12" s="0" t="n">
        <f aca="false">'1ère itération'!T46</f>
        <v>0.465655316052496</v>
      </c>
      <c r="U12" s="0" t="n">
        <f aca="false">'1ère itération'!U46</f>
        <v>0.441413990614229</v>
      </c>
      <c r="V12" s="0" t="n">
        <f aca="false">'1ère itération'!V46</f>
        <v>0.414936134137895</v>
      </c>
      <c r="W12" s="0" t="n">
        <f aca="false">'1ère itération'!W46</f>
        <v>0.385340931629849</v>
      </c>
      <c r="X12" s="0" t="n">
        <f aca="false">'1ère itération'!X46</f>
        <v>0.351150244231023</v>
      </c>
      <c r="Y12" s="0" t="n">
        <f aca="false">'1ère itération'!Y46</f>
        <v>0.309501506321888</v>
      </c>
      <c r="Z12" s="0" t="n">
        <f aca="false">'1ère itération'!Z46</f>
        <v>0.253222579664144</v>
      </c>
    </row>
    <row r="13" customFormat="false" ht="12.8" hidden="false" customHeight="false" outlineLevel="0" collapsed="false">
      <c r="A13" s="0" t="s">
        <v>12</v>
      </c>
      <c r="B13" s="0" t="n">
        <f aca="false">($B$2/25*(AVERAGE(B12:C12)/2)^2)*2*3^0.5</f>
        <v>4.55237186891072</v>
      </c>
      <c r="C13" s="0" t="n">
        <f aca="false">($B$2/25*(AVERAGE(C12:D12)/2)^2)*2*3^0.5</f>
        <v>4.35017635520278</v>
      </c>
      <c r="D13" s="0" t="n">
        <f aca="false">($B$2/25*(AVERAGE(D12:E12)/2)^2)*2*3^0.5</f>
        <v>4.15402315366842</v>
      </c>
      <c r="E13" s="0" t="n">
        <f aca="false">($B$2/25*(AVERAGE(E12:F12)/2)^2)*2*3^0.5</f>
        <v>3.9629601546802</v>
      </c>
      <c r="F13" s="0" t="n">
        <f aca="false">($B$2/25*(AVERAGE(F12:G12)/2)^2)*2*3^0.5</f>
        <v>3.77664793896864</v>
      </c>
      <c r="G13" s="0" t="n">
        <f aca="false">($B$2/25*(AVERAGE(G12:H12)/2)^2)*2*3^0.5</f>
        <v>3.59487374787655</v>
      </c>
      <c r="H13" s="0" t="n">
        <f aca="false">($B$2/25*(AVERAGE(H12:I12)/2)^2)*2*3^0.5</f>
        <v>3.41744413831194</v>
      </c>
      <c r="I13" s="0" t="n">
        <f aca="false">($B$2/25*(AVERAGE(I12:J12)/2)^2)*2*3^0.5</f>
        <v>3.24414647830284</v>
      </c>
      <c r="J13" s="0" t="n">
        <f aca="false">($B$2/25*(AVERAGE(J12:K12)/2)^2)*2*3^0.5</f>
        <v>3.07473112063059</v>
      </c>
      <c r="K13" s="0" t="n">
        <f aca="false">($B$2/25*(AVERAGE(K12:L12)/2)^2)*2*3^0.5</f>
        <v>2.90890140039266</v>
      </c>
      <c r="L13" s="0" t="n">
        <f aca="false">($B$2/25*(AVERAGE(L12:M12)/2)^2)*2*3^0.5</f>
        <v>2.74630684242285</v>
      </c>
      <c r="M13" s="0" t="n">
        <f aca="false">($B$2/25*(AVERAGE(M12:N12)/2)^2)*2*3^0.5</f>
        <v>2.58653745804685</v>
      </c>
      <c r="N13" s="0" t="n">
        <f aca="false">($B$2/25*(AVERAGE(N12:O12)/2)^2)*2*3^0.5</f>
        <v>2.42911782199481</v>
      </c>
      <c r="O13" s="0" t="n">
        <f aca="false">($B$2/25*(AVERAGE(O12:P12)/2)^2)*2*3^0.5</f>
        <v>2.2734997748179</v>
      </c>
      <c r="P13" s="0" t="n">
        <f aca="false">($B$2/25*(AVERAGE(P12:Q12)/2)^2)*2*3^0.5</f>
        <v>2.11905236070083</v>
      </c>
      <c r="Q13" s="0" t="n">
        <f aca="false">($B$2/25*(AVERAGE(Q12:R12)/2)^2)*2*3^0.5</f>
        <v>1.96504697136429</v>
      </c>
      <c r="R13" s="0" t="n">
        <f aca="false">($B$2/25*(AVERAGE(R12:S12)/2)^2)*2*3^0.5</f>
        <v>1.81063439450515</v>
      </c>
      <c r="S13" s="0" t="n">
        <f aca="false">($B$2/25*(AVERAGE(S12:T12)/2)^2)*2*3^0.5</f>
        <v>1.65480797727844</v>
      </c>
      <c r="T13" s="0" t="n">
        <f aca="false">($B$2/25*(AVERAGE(T12:U12)/2)^2)*2*3^0.5</f>
        <v>1.49634201204114</v>
      </c>
      <c r="U13" s="0" t="n">
        <f aca="false">($B$2/25*(AVERAGE(U12:V12)/2)^2)*2*3^0.5</f>
        <v>1.33368312801154</v>
      </c>
      <c r="V13" s="0" t="n">
        <f aca="false">($B$2/25*(AVERAGE(V12:W12)/2)^2)*2*3^0.5</f>
        <v>1.16474450083379</v>
      </c>
      <c r="W13" s="0" t="n">
        <f aca="false">($B$2/25*(AVERAGE(W12:X12)/2)^2)*2*3^0.5</f>
        <v>0.986472588860813</v>
      </c>
      <c r="X13" s="0" t="n">
        <f aca="false">($B$2/25*(AVERAGE(X12:Y12)/2)^2)*2*3^0.5</f>
        <v>0.793770777880313</v>
      </c>
      <c r="Y13" s="0" t="n">
        <f aca="false">($B$2/25*(AVERAGE(Y12:Z12)/2)^2)*2*3^0.5</f>
        <v>0.575891853766595</v>
      </c>
      <c r="Z13" s="0" t="n">
        <f aca="false">($B$2/25*(AVERAGE(Z12:AA12)/2)^2)*2*3^0.5</f>
        <v>0.466460394580599</v>
      </c>
      <c r="AA13" s="0" t="e">
        <f aca="false">($B$2/25*(AVERAGE(AA12:AB12)/2)^2)*2*3^0.5</f>
        <v>#DIV/0!</v>
      </c>
    </row>
    <row r="14" customFormat="false" ht="12.8" hidden="false" customHeight="false" outlineLevel="0" collapsed="false">
      <c r="A14" s="0" t="s">
        <v>13</v>
      </c>
      <c r="B14" s="0" t="n">
        <f aca="false">$B$5*B13</f>
        <v>4.55237186891072</v>
      </c>
      <c r="C14" s="0" t="n">
        <f aca="false">$B$5*C13</f>
        <v>4.35017635520278</v>
      </c>
      <c r="D14" s="0" t="n">
        <f aca="false">$B$5*D13</f>
        <v>4.15402315366842</v>
      </c>
      <c r="E14" s="0" t="n">
        <f aca="false">$B$5*E13</f>
        <v>3.9629601546802</v>
      </c>
      <c r="F14" s="0" t="n">
        <f aca="false">$B$5*F13</f>
        <v>3.77664793896864</v>
      </c>
      <c r="G14" s="0" t="n">
        <f aca="false">$B$5*G13</f>
        <v>3.59487374787655</v>
      </c>
      <c r="H14" s="0" t="n">
        <f aca="false">$B$5*H13</f>
        <v>3.41744413831194</v>
      </c>
      <c r="I14" s="0" t="n">
        <f aca="false">$B$5*I13</f>
        <v>3.24414647830284</v>
      </c>
      <c r="J14" s="0" t="n">
        <f aca="false">$B$5*J13</f>
        <v>3.07473112063059</v>
      </c>
      <c r="K14" s="0" t="n">
        <f aca="false">$B$5*K13</f>
        <v>2.90890140039266</v>
      </c>
      <c r="L14" s="0" t="n">
        <f aca="false">$B$5*L13</f>
        <v>2.74630684242285</v>
      </c>
      <c r="M14" s="0" t="n">
        <f aca="false">$B$5*M13</f>
        <v>2.58653745804685</v>
      </c>
      <c r="N14" s="0" t="n">
        <f aca="false">$B$5*N13</f>
        <v>2.42911782199481</v>
      </c>
      <c r="O14" s="0" t="n">
        <f aca="false">$B$5*O13</f>
        <v>2.2734997748179</v>
      </c>
      <c r="P14" s="0" t="n">
        <f aca="false">$B$5*P13</f>
        <v>2.11905236070083</v>
      </c>
      <c r="Q14" s="0" t="n">
        <f aca="false">$B$5*Q13</f>
        <v>1.96504697136429</v>
      </c>
      <c r="R14" s="0" t="n">
        <f aca="false">$B$5*R13</f>
        <v>1.81063439450515</v>
      </c>
      <c r="S14" s="0" t="n">
        <f aca="false">$B$5*S13</f>
        <v>1.65480797727844</v>
      </c>
      <c r="T14" s="0" t="n">
        <f aca="false">$B$5*T13</f>
        <v>1.49634201204114</v>
      </c>
      <c r="U14" s="0" t="n">
        <f aca="false">$B$5*U13</f>
        <v>1.33368312801154</v>
      </c>
      <c r="V14" s="0" t="n">
        <f aca="false">$B$5*V13</f>
        <v>1.16474450083379</v>
      </c>
      <c r="W14" s="0" t="n">
        <f aca="false">$B$5*W13</f>
        <v>0.986472588860813</v>
      </c>
      <c r="X14" s="0" t="n">
        <f aca="false">$B$5*X13</f>
        <v>0.793770777880313</v>
      </c>
      <c r="Y14" s="0" t="n">
        <f aca="false">$B$5*Y13</f>
        <v>0.575891853766595</v>
      </c>
      <c r="Z14" s="0" t="n">
        <f aca="false">$B$5*Z13</f>
        <v>0.466460394580599</v>
      </c>
      <c r="AA14" s="0" t="s">
        <v>14</v>
      </c>
      <c r="AB14" s="0" t="n">
        <f aca="false">SUM(B14:Z14)</f>
        <v>61.4386452140513</v>
      </c>
    </row>
    <row r="15" customFormat="false" ht="12.8" hidden="false" customHeight="false" outlineLevel="0" collapsed="false">
      <c r="A15" s="3" t="s">
        <v>15</v>
      </c>
      <c r="B15" s="3" t="n">
        <f aca="false">B14*$B$2/25*(B10-0.5)*B43</f>
        <v>6.118387791816</v>
      </c>
      <c r="C15" s="3" t="n">
        <f aca="false">C14*$B$2/25*(C10-0.5)*C43</f>
        <v>19.7323999471998</v>
      </c>
      <c r="D15" s="3" t="n">
        <f aca="false">D14*$B$2/25*(D10-0.5)*D43</f>
        <v>34.8937944908148</v>
      </c>
      <c r="E15" s="3" t="n">
        <f aca="false">E14*$B$2/25*(E10-0.5)*E43</f>
        <v>51.264852560943</v>
      </c>
      <c r="F15" s="3" t="n">
        <f aca="false">F14*$B$2/25*(F10-0.5)*F43</f>
        <v>68.5235002046471</v>
      </c>
      <c r="G15" s="3" t="n">
        <f aca="false">G14*$B$2/25*(G10-0.5)*G43</f>
        <v>86.3632469189863</v>
      </c>
      <c r="H15" s="3" t="n">
        <f aca="false">H14*$B$2/25*(H10-0.5)*H43</f>
        <v>104.491771973026</v>
      </c>
      <c r="I15" s="3" t="n">
        <f aca="false">I14*$B$2/25*(I10-0.5)*I43</f>
        <v>122.628736879847</v>
      </c>
      <c r="J15" s="3" t="n">
        <f aca="false">J14*$B$2/25*(J10-0.5)*J43</f>
        <v>140.502913288335</v>
      </c>
      <c r="K15" s="3" t="n">
        <f aca="false">K14*$B$2/25*(K10-0.5)*K43</f>
        <v>157.848625590907</v>
      </c>
      <c r="L15" s="3" t="n">
        <f aca="false">L14*$B$2/25*(L10-0.5)*L43</f>
        <v>174.401469721221</v>
      </c>
      <c r="M15" s="3" t="n">
        <f aca="false">M14*$B$2/25*(M10-0.5)*M43</f>
        <v>189.893234019968</v>
      </c>
      <c r="N15" s="3" t="n">
        <f aca="false">N14*$B$2/25*(N10-0.5)*N43</f>
        <v>204.045897047564</v>
      </c>
      <c r="O15" s="3" t="n">
        <f aca="false">O14*$B$2/25*(O10-0.5)*O43</f>
        <v>216.564494550054</v>
      </c>
      <c r="P15" s="3" t="n">
        <f aca="false">P14*$B$2/25*(P10-0.5)*P43</f>
        <v>227.128508229358</v>
      </c>
      <c r="Q15" s="3" t="n">
        <f aca="false">Q14*$B$2/25*(Q10-0.5)*Q43</f>
        <v>235.381186417901</v>
      </c>
      <c r="R15" s="3" t="n">
        <f aca="false">R14*$B$2/25*(R10-0.5)*R43</f>
        <v>240.915769995278</v>
      </c>
      <c r="S15" s="3" t="n">
        <f aca="false">S14*$B$2/25*(S10-0.5)*S43</f>
        <v>243.256772659931</v>
      </c>
      <c r="T15" s="3" t="n">
        <f aca="false">T14*$B$2/25*(T10-0.5)*T43</f>
        <v>241.83281061804</v>
      </c>
      <c r="U15" s="3" t="n">
        <f aca="false">U14*$B$2/25*(U10-0.5)*U43</f>
        <v>235.933880077754</v>
      </c>
      <c r="V15" s="3" t="n">
        <f aca="false">V14*$B$2/25*(V10-0.5)*V43</f>
        <v>224.637283408807</v>
      </c>
      <c r="W15" s="3" t="n">
        <f aca="false">W14*$B$2/25*(W10-0.5)*W43</f>
        <v>206.662061475985</v>
      </c>
      <c r="X15" s="3" t="n">
        <f aca="false">X14*$B$2/25*(X10-0.5)*X43</f>
        <v>180.027212423255</v>
      </c>
      <c r="Y15" s="3" t="n">
        <f aca="false">Y14*$B$2/25*(Y10-0.5)*Y43</f>
        <v>140.964504397572</v>
      </c>
      <c r="Z15" s="3" t="n">
        <f aca="false">Z14*$B$2/25*(Z10-0.5)*Z43</f>
        <v>122.876862982</v>
      </c>
      <c r="AA15" s="3" t="n">
        <f aca="false">$B$6*$B$2*$B$7</f>
        <v>3276</v>
      </c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</row>
    <row r="16" customFormat="false" ht="12.8" hidden="false" customHeight="false" outlineLevel="0" collapsed="false">
      <c r="A16" s="0" t="s">
        <v>16</v>
      </c>
      <c r="B16" s="0" t="n">
        <f aca="false">$AA15*((26-B10)/$Z10)</f>
        <v>3276</v>
      </c>
      <c r="C16" s="0" t="n">
        <f aca="false">$AA15*((26-C10)/$Z10)</f>
        <v>3144.96</v>
      </c>
      <c r="D16" s="0" t="n">
        <f aca="false">$AA15*((26-D10)/$Z10)</f>
        <v>3013.92</v>
      </c>
      <c r="E16" s="0" t="n">
        <f aca="false">$AA15*((26-E10)/$Z10)</f>
        <v>2882.88</v>
      </c>
      <c r="F16" s="0" t="n">
        <f aca="false">$AA15*((26-F10)/$Z10)</f>
        <v>2751.84</v>
      </c>
      <c r="G16" s="0" t="n">
        <f aca="false">$AA15*((26-G10)/$Z10)</f>
        <v>2620.8</v>
      </c>
      <c r="H16" s="0" t="n">
        <f aca="false">$AA15*((26-H10)/$Z10)</f>
        <v>2489.76</v>
      </c>
      <c r="I16" s="0" t="n">
        <f aca="false">$AA15*((26-I10)/$Z10)</f>
        <v>2358.72</v>
      </c>
      <c r="J16" s="0" t="n">
        <f aca="false">$AA15*((26-J10)/$Z10)</f>
        <v>2227.68</v>
      </c>
      <c r="K16" s="0" t="n">
        <f aca="false">$AA15*((26-K10)/$Z10)</f>
        <v>2096.64</v>
      </c>
      <c r="L16" s="0" t="n">
        <f aca="false">$AA15*((26-L10)/$Z10)</f>
        <v>1965.6</v>
      </c>
      <c r="M16" s="0" t="n">
        <f aca="false">$AA15*((26-M10)/$Z10)</f>
        <v>1834.56</v>
      </c>
      <c r="N16" s="0" t="n">
        <f aca="false">$AA15*((26-N10)/$Z10)</f>
        <v>1703.52</v>
      </c>
      <c r="O16" s="0" t="n">
        <f aca="false">$AA15*((26-O10)/$Z10)</f>
        <v>1572.48</v>
      </c>
      <c r="P16" s="0" t="n">
        <f aca="false">$AA15*((26-P10)/$Z10)</f>
        <v>1441.44</v>
      </c>
      <c r="Q16" s="0" t="n">
        <f aca="false">$AA15*((26-Q10)/$Z10)</f>
        <v>1310.4</v>
      </c>
      <c r="R16" s="0" t="n">
        <f aca="false">$AA15*((26-R10)/$Z10)</f>
        <v>1179.36</v>
      </c>
      <c r="S16" s="0" t="n">
        <f aca="false">$AA15*((26-S10)/$Z10)</f>
        <v>1048.32</v>
      </c>
      <c r="T16" s="0" t="n">
        <f aca="false">$AA15*((26-T10)/$Z10)</f>
        <v>917.28</v>
      </c>
      <c r="U16" s="0" t="n">
        <f aca="false">$AA15*((26-U10)/$Z10)</f>
        <v>786.24</v>
      </c>
      <c r="V16" s="0" t="n">
        <f aca="false">$AA15*((26-V10)/$Z10)</f>
        <v>655.2</v>
      </c>
      <c r="W16" s="0" t="n">
        <f aca="false">$AA15*((26-W10)/$Z10)</f>
        <v>524.16</v>
      </c>
      <c r="X16" s="0" t="n">
        <f aca="false">$AA15*((26-X10)/$Z10)</f>
        <v>393.12</v>
      </c>
      <c r="Y16" s="0" t="n">
        <f aca="false">$AA15*((26-Y10)/$Z10)</f>
        <v>262.08</v>
      </c>
      <c r="Z16" s="0" t="n">
        <f aca="false">$AA15*((26-Z10)/$Z10)</f>
        <v>131.04</v>
      </c>
    </row>
    <row r="17" customFormat="false" ht="12.8" hidden="false" customHeight="false" outlineLevel="0" collapsed="false">
      <c r="A17" s="4" t="s">
        <v>17</v>
      </c>
      <c r="B17" s="0" t="n">
        <f aca="false">$Z15*($Z10-B10)/$Y10</f>
        <v>122.876862982</v>
      </c>
      <c r="C17" s="0" t="n">
        <f aca="false">$Z15*($Z10-C10)/$Y10</f>
        <v>117.756993691083</v>
      </c>
      <c r="D17" s="0" t="n">
        <f aca="false">$Z15*($Z10-D10)/$Y10</f>
        <v>112.637124400167</v>
      </c>
      <c r="E17" s="0" t="n">
        <f aca="false">$Z15*($Z10-E10)/$Y10</f>
        <v>107.51725510925</v>
      </c>
      <c r="F17" s="0" t="n">
        <f aca="false">$Z15*($Z10-F10)/$Y10</f>
        <v>102.397385818333</v>
      </c>
      <c r="G17" s="0" t="n">
        <f aca="false">$Z15*($Z10-G10)/$Y10</f>
        <v>97.2775165274167</v>
      </c>
      <c r="H17" s="0" t="n">
        <f aca="false">$Z15*($Z10-H10)/$Y10</f>
        <v>92.1576472365</v>
      </c>
      <c r="I17" s="0" t="n">
        <f aca="false">$Z15*($Z10-I10)/$Y10</f>
        <v>87.0377779455833</v>
      </c>
      <c r="J17" s="0" t="n">
        <f aca="false">$Z15*($Z10-J10)/$Y10</f>
        <v>81.9179086546667</v>
      </c>
      <c r="K17" s="0" t="n">
        <f aca="false">$Z15*($Z10-K10)/$Y10</f>
        <v>76.79803936375</v>
      </c>
      <c r="L17" s="0" t="n">
        <f aca="false">$Z15*($Z10-L10)/$Y10</f>
        <v>71.6781700728333</v>
      </c>
      <c r="M17" s="0" t="n">
        <f aca="false">$Z15*($Z10-M10)/$Y10</f>
        <v>66.5583007819167</v>
      </c>
      <c r="N17" s="0" t="n">
        <f aca="false">$Z15*($Z10-N10)/$Y10</f>
        <v>61.438431491</v>
      </c>
      <c r="O17" s="0" t="n">
        <f aca="false">$Z15*($Z10-O10)/$Y10</f>
        <v>56.3185622000833</v>
      </c>
      <c r="P17" s="0" t="n">
        <f aca="false">$Z15*($Z10-P10)/$Y10</f>
        <v>51.1986929091667</v>
      </c>
      <c r="Q17" s="0" t="n">
        <f aca="false">$Z15*($Z10-Q10)/$Y10</f>
        <v>46.07882361825</v>
      </c>
      <c r="R17" s="0" t="n">
        <f aca="false">$Z15*($Z10-R10)/$Y10</f>
        <v>40.9589543273333</v>
      </c>
      <c r="S17" s="0" t="n">
        <f aca="false">$Z15*($Z10-S10)/$Y10</f>
        <v>35.8390850364167</v>
      </c>
      <c r="T17" s="0" t="n">
        <f aca="false">$Z15*($Z10-T10)/$Y10</f>
        <v>30.7192157455</v>
      </c>
      <c r="U17" s="0" t="n">
        <f aca="false">$Z15*($Z10-U10)/$Y10</f>
        <v>25.5993464545833</v>
      </c>
      <c r="V17" s="0" t="n">
        <f aca="false">$Z15*($Z10-V10)/$Y10</f>
        <v>20.4794771636667</v>
      </c>
      <c r="W17" s="0" t="n">
        <f aca="false">$Z15*($Z10-W10)/$Y10</f>
        <v>15.35960787275</v>
      </c>
      <c r="X17" s="0" t="n">
        <f aca="false">$Z15*($Z10-X10)/$Y10</f>
        <v>10.2397385818333</v>
      </c>
      <c r="Y17" s="0" t="n">
        <f aca="false">$Z15*($Z10-Y10)/$Y10</f>
        <v>5.11986929091667</v>
      </c>
    </row>
    <row r="18" customFormat="false" ht="12.8" hidden="false" customHeight="false" outlineLevel="0" collapsed="false">
      <c r="A18" s="4"/>
      <c r="B18" s="0" t="n">
        <f aca="false">$Y15*($Y10-B10)/$X10</f>
        <v>140.964504397572</v>
      </c>
      <c r="C18" s="0" t="n">
        <f aca="false">$Y15*($Y10-C10)/$X10</f>
        <v>134.835612902025</v>
      </c>
      <c r="D18" s="0" t="n">
        <f aca="false">$Y15*($Y10-D10)/$X10</f>
        <v>128.706721406479</v>
      </c>
      <c r="E18" s="0" t="n">
        <f aca="false">$Y15*($Y10-E10)/$X10</f>
        <v>122.577829910932</v>
      </c>
      <c r="F18" s="0" t="n">
        <f aca="false">$Y15*($Y10-F10)/$X10</f>
        <v>116.448938415386</v>
      </c>
      <c r="G18" s="0" t="n">
        <f aca="false">$Y15*($Y10-G10)/$X10</f>
        <v>110.320046919839</v>
      </c>
      <c r="H18" s="0" t="n">
        <f aca="false">$Y15*($Y10-H10)/$X10</f>
        <v>104.191155424292</v>
      </c>
      <c r="I18" s="0" t="n">
        <f aca="false">$Y15*($Y10-I10)/$X10</f>
        <v>98.0622639287457</v>
      </c>
      <c r="J18" s="0" t="n">
        <f aca="false">$Y15*($Y10-J10)/$X10</f>
        <v>91.9333724331991</v>
      </c>
      <c r="K18" s="0" t="n">
        <f aca="false">$Y15*($Y10-K10)/$X10</f>
        <v>85.8044809376525</v>
      </c>
      <c r="L18" s="0" t="n">
        <f aca="false">$Y15*($Y10-L10)/$X10</f>
        <v>79.6755894421059</v>
      </c>
      <c r="M18" s="0" t="n">
        <f aca="false">$Y15*($Y10-M10)/$X10</f>
        <v>73.5466979465593</v>
      </c>
      <c r="N18" s="0" t="n">
        <f aca="false">$Y15*($Y10-N10)/$X10</f>
        <v>67.4178064510127</v>
      </c>
      <c r="O18" s="0" t="n">
        <f aca="false">$Y15*($Y10-O10)/$X10</f>
        <v>61.2889149554661</v>
      </c>
      <c r="P18" s="0" t="n">
        <f aca="false">$Y15*($Y10-P10)/$X10</f>
        <v>55.1600234599195</v>
      </c>
      <c r="Q18" s="0" t="n">
        <f aca="false">$Y15*($Y10-Q10)/$X10</f>
        <v>49.0311319643729</v>
      </c>
      <c r="R18" s="0" t="n">
        <f aca="false">$Y15*($Y10-R10)/$X10</f>
        <v>42.9022404688263</v>
      </c>
      <c r="S18" s="0" t="n">
        <f aca="false">$Y15*($Y10-S10)/$X10</f>
        <v>36.7733489732797</v>
      </c>
      <c r="T18" s="0" t="n">
        <f aca="false">$Y15*($Y10-T10)/$X10</f>
        <v>30.644457477733</v>
      </c>
      <c r="U18" s="0" t="n">
        <f aca="false">$Y15*($Y10-U10)/$X10</f>
        <v>24.5155659821864</v>
      </c>
      <c r="V18" s="0" t="n">
        <f aca="false">$Y15*($Y10-V10)/$X10</f>
        <v>18.3866744866398</v>
      </c>
      <c r="W18" s="0" t="n">
        <f aca="false">$Y15*($Y10-W10)/$X10</f>
        <v>12.2577829910932</v>
      </c>
      <c r="X18" s="0" t="n">
        <f aca="false">$Y15*($Y10-X10)/$X10</f>
        <v>6.12889149554661</v>
      </c>
    </row>
    <row r="19" customFormat="false" ht="12.8" hidden="false" customHeight="false" outlineLevel="0" collapsed="false">
      <c r="A19" s="4"/>
      <c r="B19" s="0" t="n">
        <f aca="false">$X15*($X10-B10)/$W10</f>
        <v>180.027212423255</v>
      </c>
      <c r="C19" s="0" t="n">
        <f aca="false">$X15*($X10-C10)/$W10</f>
        <v>171.844157313107</v>
      </c>
      <c r="D19" s="0" t="n">
        <f aca="false">$X15*($X10-D10)/$W10</f>
        <v>163.661102202959</v>
      </c>
      <c r="E19" s="0" t="n">
        <f aca="false">$X15*($X10-E10)/$W10</f>
        <v>155.478047092811</v>
      </c>
      <c r="F19" s="0" t="n">
        <f aca="false">$X15*($X10-F10)/$W10</f>
        <v>147.294991982663</v>
      </c>
      <c r="G19" s="0" t="n">
        <f aca="false">$X15*($X10-G10)/$W10</f>
        <v>139.111936872515</v>
      </c>
      <c r="H19" s="0" t="n">
        <f aca="false">$X15*($X10-H10)/$W10</f>
        <v>130.928881762367</v>
      </c>
      <c r="I19" s="0" t="n">
        <f aca="false">$X15*($X10-I10)/$W10</f>
        <v>122.745826652219</v>
      </c>
      <c r="J19" s="0" t="n">
        <f aca="false">$X15*($X10-J10)/$W10</f>
        <v>114.562771542071</v>
      </c>
      <c r="K19" s="0" t="n">
        <f aca="false">$X15*($X10-K10)/$W10</f>
        <v>106.379716431923</v>
      </c>
      <c r="L19" s="0" t="n">
        <f aca="false">$X15*($X10-L10)/$W10</f>
        <v>98.1966613217755</v>
      </c>
      <c r="M19" s="0" t="n">
        <f aca="false">$X15*($X10-M10)/$W10</f>
        <v>90.0136062116275</v>
      </c>
      <c r="N19" s="0" t="n">
        <f aca="false">$X15*($X10-N10)/$W10</f>
        <v>81.8305511014796</v>
      </c>
      <c r="O19" s="0" t="n">
        <f aca="false">$X15*($X10-O10)/$W10</f>
        <v>73.6474959913316</v>
      </c>
      <c r="P19" s="0" t="n">
        <f aca="false">$X15*($X10-P10)/$W10</f>
        <v>65.4644408811836</v>
      </c>
      <c r="Q19" s="0" t="n">
        <f aca="false">$X15*($X10-Q10)/$W10</f>
        <v>57.2813857710357</v>
      </c>
      <c r="R19" s="0" t="n">
        <f aca="false">$X15*($X10-R10)/$W10</f>
        <v>49.0983306608877</v>
      </c>
      <c r="S19" s="0" t="n">
        <f aca="false">$X15*($X10-S10)/$W10</f>
        <v>40.9152755507398</v>
      </c>
      <c r="T19" s="0" t="n">
        <f aca="false">$X15*($X10-T10)/$W10</f>
        <v>32.7322204405918</v>
      </c>
      <c r="U19" s="0" t="n">
        <f aca="false">$X15*($X10-U10)/$W10</f>
        <v>24.5491653304439</v>
      </c>
      <c r="V19" s="0" t="n">
        <f aca="false">$X15*($X10-V10)/$W10</f>
        <v>16.3661102202959</v>
      </c>
      <c r="W19" s="0" t="n">
        <f aca="false">$X15*($X10-W10)/$W10</f>
        <v>8.18305511014795</v>
      </c>
    </row>
    <row r="20" customFormat="false" ht="12.8" hidden="false" customHeight="false" outlineLevel="0" collapsed="false">
      <c r="A20" s="4"/>
      <c r="B20" s="0" t="n">
        <f aca="false">$W15*($W10-B10)/$V10</f>
        <v>206.662061475985</v>
      </c>
      <c r="C20" s="0" t="n">
        <f aca="false">$W15*($W10-C10)/$V10</f>
        <v>196.82101092951</v>
      </c>
      <c r="D20" s="0" t="n">
        <f aca="false">$W15*($W10-D10)/$V10</f>
        <v>186.979960383034</v>
      </c>
      <c r="E20" s="0" t="n">
        <f aca="false">$W15*($W10-E10)/$V10</f>
        <v>177.138909836559</v>
      </c>
      <c r="F20" s="0" t="n">
        <f aca="false">$W15*($W10-F10)/$V10</f>
        <v>167.297859290083</v>
      </c>
      <c r="G20" s="0" t="n">
        <f aca="false">$W15*($W10-G10)/$V10</f>
        <v>157.456808743608</v>
      </c>
      <c r="H20" s="0" t="n">
        <f aca="false">$W15*($W10-H10)/$V10</f>
        <v>147.615758197132</v>
      </c>
      <c r="I20" s="0" t="n">
        <f aca="false">$W15*($W10-I10)/$V10</f>
        <v>137.774707650657</v>
      </c>
      <c r="J20" s="0" t="n">
        <f aca="false">$W15*($W10-J10)/$V10</f>
        <v>127.933657104181</v>
      </c>
      <c r="K20" s="0" t="n">
        <f aca="false">$W15*($W10-K10)/$V10</f>
        <v>118.092606557706</v>
      </c>
      <c r="L20" s="0" t="n">
        <f aca="false">$W15*($W10-L10)/$V10</f>
        <v>108.25155601123</v>
      </c>
      <c r="M20" s="0" t="n">
        <f aca="false">$W15*($W10-M10)/$V10</f>
        <v>98.4105054647548</v>
      </c>
      <c r="N20" s="0" t="n">
        <f aca="false">$W15*($W10-N10)/$V10</f>
        <v>88.5694549182793</v>
      </c>
      <c r="O20" s="0" t="n">
        <f aca="false">$W15*($W10-O10)/$V10</f>
        <v>78.7284043718038</v>
      </c>
      <c r="P20" s="0" t="n">
        <f aca="false">$W15*($W10-P10)/$V10</f>
        <v>68.8873538253283</v>
      </c>
      <c r="Q20" s="0" t="n">
        <f aca="false">$W15*($W10-Q10)/$V10</f>
        <v>59.0463032788529</v>
      </c>
      <c r="R20" s="0" t="n">
        <f aca="false">$W15*($W10-R10)/$V10</f>
        <v>49.2052527323774</v>
      </c>
      <c r="S20" s="0" t="n">
        <f aca="false">$W15*($W10-S10)/$V10</f>
        <v>39.3642021859019</v>
      </c>
      <c r="T20" s="0" t="n">
        <f aca="false">$W15*($W10-T10)/$V10</f>
        <v>29.5231516394264</v>
      </c>
      <c r="U20" s="0" t="n">
        <f aca="false">$W15*($W10-U10)/$V10</f>
        <v>19.682101092951</v>
      </c>
      <c r="V20" s="0" t="n">
        <f aca="false">$W15*($W10-V10)/$V10</f>
        <v>9.84105054647548</v>
      </c>
    </row>
    <row r="21" customFormat="false" ht="12.8" hidden="false" customHeight="false" outlineLevel="0" collapsed="false">
      <c r="A21" s="4"/>
      <c r="B21" s="0" t="n">
        <f aca="false">$V15*($V10-B10)/$U10</f>
        <v>224.637283408807</v>
      </c>
      <c r="C21" s="0" t="n">
        <f aca="false">$V15*($V10-C10)/$U10</f>
        <v>213.405419238367</v>
      </c>
      <c r="D21" s="0" t="n">
        <f aca="false">$V15*($V10-D10)/$U10</f>
        <v>202.173555067926</v>
      </c>
      <c r="E21" s="0" t="n">
        <f aca="false">$V15*($V10-E10)/$U10</f>
        <v>190.941690897486</v>
      </c>
      <c r="F21" s="0" t="n">
        <f aca="false">$V15*($V10-F10)/$U10</f>
        <v>179.709826727046</v>
      </c>
      <c r="G21" s="0" t="n">
        <f aca="false">$V15*($V10-G10)/$U10</f>
        <v>168.477962556605</v>
      </c>
      <c r="H21" s="0" t="n">
        <f aca="false">$V15*($V10-H10)/$U10</f>
        <v>157.246098386165</v>
      </c>
      <c r="I21" s="0" t="n">
        <f aca="false">$V15*($V10-I10)/$U10</f>
        <v>146.014234215725</v>
      </c>
      <c r="J21" s="0" t="n">
        <f aca="false">$V15*($V10-J10)/$U10</f>
        <v>134.782370045284</v>
      </c>
      <c r="K21" s="0" t="n">
        <f aca="false">$V15*($V10-K10)/$U10</f>
        <v>123.550505874844</v>
      </c>
      <c r="L21" s="0" t="n">
        <f aca="false">$V15*($V10-L10)/$U10</f>
        <v>112.318641704404</v>
      </c>
      <c r="M21" s="0" t="n">
        <f aca="false">$V15*($V10-M10)/$U10</f>
        <v>101.086777533963</v>
      </c>
      <c r="N21" s="0" t="n">
        <f aca="false">$V15*($V10-N10)/$U10</f>
        <v>89.8549133635228</v>
      </c>
      <c r="O21" s="0" t="n">
        <f aca="false">$V15*($V10-O10)/$U10</f>
        <v>78.6230491930825</v>
      </c>
      <c r="P21" s="0" t="n">
        <f aca="false">$V15*($V10-P10)/$U10</f>
        <v>67.3911850226421</v>
      </c>
      <c r="Q21" s="0" t="n">
        <f aca="false">$V15*($V10-Q10)/$U10</f>
        <v>56.1593208522018</v>
      </c>
      <c r="R21" s="0" t="n">
        <f aca="false">$V15*($V10-R10)/$U10</f>
        <v>44.9274566817614</v>
      </c>
      <c r="S21" s="0" t="n">
        <f aca="false">$V15*($V10-S10)/$U10</f>
        <v>33.695592511321</v>
      </c>
      <c r="T21" s="0" t="n">
        <f aca="false">$V15*($V10-T10)/$U10</f>
        <v>22.4637283408807</v>
      </c>
      <c r="U21" s="0" t="n">
        <f aca="false">$V15*($V10-U10)/$U10</f>
        <v>11.2318641704403</v>
      </c>
    </row>
    <row r="22" customFormat="false" ht="12.8" hidden="false" customHeight="false" outlineLevel="0" collapsed="false">
      <c r="A22" s="4"/>
      <c r="B22" s="0" t="n">
        <f aca="false">$U15*($U10-B10)/$T10</f>
        <v>235.933880077754</v>
      </c>
      <c r="C22" s="0" t="n">
        <f aca="false">$U15*($U10-C10)/$T10</f>
        <v>223.516307442083</v>
      </c>
      <c r="D22" s="0" t="n">
        <f aca="false">$U15*($U10-D10)/$T10</f>
        <v>211.098734806411</v>
      </c>
      <c r="E22" s="0" t="n">
        <f aca="false">$U15*($U10-E10)/$T10</f>
        <v>198.68116217074</v>
      </c>
      <c r="F22" s="0" t="n">
        <f aca="false">$U15*($U10-F10)/$T10</f>
        <v>186.263589535069</v>
      </c>
      <c r="G22" s="0" t="n">
        <f aca="false">$U15*($U10-G10)/$T10</f>
        <v>173.846016899398</v>
      </c>
      <c r="H22" s="0" t="n">
        <f aca="false">$U15*($U10-H10)/$T10</f>
        <v>161.428444263726</v>
      </c>
      <c r="I22" s="0" t="n">
        <f aca="false">$U15*($U10-I10)/$T10</f>
        <v>149.010871628055</v>
      </c>
      <c r="J22" s="0" t="n">
        <f aca="false">$U15*($U10-J10)/$T10</f>
        <v>136.593298992384</v>
      </c>
      <c r="K22" s="0" t="n">
        <f aca="false">$U15*($U10-K10)/$T10</f>
        <v>124.175726356713</v>
      </c>
      <c r="L22" s="0" t="n">
        <f aca="false">$U15*($U10-L10)/$T10</f>
        <v>111.758153721041</v>
      </c>
      <c r="M22" s="0" t="n">
        <f aca="false">$U15*($U10-M10)/$T10</f>
        <v>99.3405810853701</v>
      </c>
      <c r="N22" s="0" t="n">
        <f aca="false">$U15*($U10-N10)/$T10</f>
        <v>86.9230084496988</v>
      </c>
      <c r="O22" s="0" t="n">
        <f aca="false">$U15*($U10-O10)/$T10</f>
        <v>74.5054358140276</v>
      </c>
      <c r="P22" s="0" t="n">
        <f aca="false">$U15*($U10-P10)/$T10</f>
        <v>62.0878631783563</v>
      </c>
      <c r="Q22" s="0" t="n">
        <f aca="false">$U15*($U10-Q10)/$T10</f>
        <v>49.6702905426851</v>
      </c>
      <c r="R22" s="0" t="n">
        <f aca="false">$U15*($U10-R10)/$T10</f>
        <v>37.2527179070138</v>
      </c>
      <c r="S22" s="0" t="n">
        <f aca="false">$U15*($U10-S10)/$T10</f>
        <v>24.8351452713425</v>
      </c>
      <c r="T22" s="0" t="n">
        <f aca="false">$U15*($U10-T10)/$T10</f>
        <v>12.4175726356713</v>
      </c>
    </row>
    <row r="23" customFormat="false" ht="12.8" hidden="false" customHeight="false" outlineLevel="0" collapsed="false">
      <c r="A23" s="4"/>
      <c r="B23" s="0" t="n">
        <f aca="false">$T15*($T10-B10)/$S10</f>
        <v>241.83281061804</v>
      </c>
      <c r="C23" s="0" t="n">
        <f aca="false">$T15*($T10-C10)/$S10</f>
        <v>228.397654472593</v>
      </c>
      <c r="D23" s="0" t="n">
        <f aca="false">$T15*($T10-D10)/$S10</f>
        <v>214.962498327147</v>
      </c>
      <c r="E23" s="0" t="n">
        <f aca="false">$T15*($T10-E10)/$S10</f>
        <v>201.5273421817</v>
      </c>
      <c r="F23" s="0" t="n">
        <f aca="false">$T15*($T10-F10)/$S10</f>
        <v>188.092186036253</v>
      </c>
      <c r="G23" s="0" t="n">
        <f aca="false">$T15*($T10-G10)/$S10</f>
        <v>174.657029890807</v>
      </c>
      <c r="H23" s="0" t="n">
        <f aca="false">$T15*($T10-H10)/$S10</f>
        <v>161.22187374536</v>
      </c>
      <c r="I23" s="0" t="n">
        <f aca="false">$T15*($T10-I10)/$S10</f>
        <v>147.786717599913</v>
      </c>
      <c r="J23" s="0" t="n">
        <f aca="false">$T15*($T10-J10)/$S10</f>
        <v>134.351561454467</v>
      </c>
      <c r="K23" s="0" t="n">
        <f aca="false">$T15*($T10-K10)/$S10</f>
        <v>120.91640530902</v>
      </c>
      <c r="L23" s="0" t="n">
        <f aca="false">$T15*($T10-L10)/$S10</f>
        <v>107.481249163573</v>
      </c>
      <c r="M23" s="0" t="n">
        <f aca="false">$T15*($T10-M10)/$S10</f>
        <v>94.0460930181267</v>
      </c>
      <c r="N23" s="0" t="n">
        <f aca="false">$T15*($T10-N10)/$S10</f>
        <v>80.61093687268</v>
      </c>
      <c r="O23" s="0" t="n">
        <f aca="false">$T15*($T10-O10)/$S10</f>
        <v>67.1757807272333</v>
      </c>
      <c r="P23" s="0" t="n">
        <f aca="false">$T15*($T10-P10)/$S10</f>
        <v>53.7406245817867</v>
      </c>
      <c r="Q23" s="0" t="n">
        <f aca="false">$T15*($T10-Q10)/$S10</f>
        <v>40.30546843634</v>
      </c>
      <c r="R23" s="0" t="n">
        <f aca="false">$T15*($T10-R10)/$S10</f>
        <v>26.8703122908933</v>
      </c>
      <c r="S23" s="0" t="n">
        <f aca="false">$T15*($T10-S10)/$S10</f>
        <v>13.4351561454467</v>
      </c>
    </row>
    <row r="24" customFormat="false" ht="12.8" hidden="false" customHeight="false" outlineLevel="0" collapsed="false">
      <c r="A24" s="4"/>
      <c r="B24" s="0" t="n">
        <f aca="false">$S15*($S10-B10)/$R10</f>
        <v>243.256772659931</v>
      </c>
      <c r="C24" s="0" t="n">
        <f aca="false">$S15*($S10-C10)/$R10</f>
        <v>228.947550738759</v>
      </c>
      <c r="D24" s="0" t="n">
        <f aca="false">$S15*($S10-D10)/$R10</f>
        <v>214.638328817586</v>
      </c>
      <c r="E24" s="0" t="n">
        <f aca="false">$S15*($S10-E10)/$R10</f>
        <v>200.329106896414</v>
      </c>
      <c r="F24" s="0" t="n">
        <f aca="false">$S15*($S10-F10)/$R10</f>
        <v>186.019884975241</v>
      </c>
      <c r="G24" s="0" t="n">
        <f aca="false">$S15*($S10-G10)/$R10</f>
        <v>171.710663054069</v>
      </c>
      <c r="H24" s="0" t="n">
        <f aca="false">$S15*($S10-H10)/$R10</f>
        <v>157.401441132897</v>
      </c>
      <c r="I24" s="0" t="n">
        <f aca="false">$S15*($S10-I10)/$R10</f>
        <v>143.092219211724</v>
      </c>
      <c r="J24" s="0" t="n">
        <f aca="false">$S15*($S10-J10)/$R10</f>
        <v>128.782997290552</v>
      </c>
      <c r="K24" s="0" t="n">
        <f aca="false">$S15*($S10-K10)/$R10</f>
        <v>114.473775369379</v>
      </c>
      <c r="L24" s="0" t="n">
        <f aca="false">$S15*($S10-L10)/$R10</f>
        <v>100.164553448207</v>
      </c>
      <c r="M24" s="0" t="n">
        <f aca="false">$S15*($S10-M10)/$R10</f>
        <v>85.8553315270345</v>
      </c>
      <c r="N24" s="0" t="n">
        <f aca="false">$S15*($S10-N10)/$R10</f>
        <v>71.5461096058621</v>
      </c>
      <c r="O24" s="0" t="n">
        <f aca="false">$S15*($S10-O10)/$R10</f>
        <v>57.2368876846896</v>
      </c>
      <c r="P24" s="0" t="n">
        <f aca="false">$S15*($S10-P10)/$R10</f>
        <v>42.9276657635172</v>
      </c>
      <c r="Q24" s="0" t="n">
        <f aca="false">$S15*($S10-Q10)/$R10</f>
        <v>28.6184438423448</v>
      </c>
      <c r="R24" s="0" t="n">
        <f aca="false">$S15*($S10-R10)/$R10</f>
        <v>14.3092219211724</v>
      </c>
    </row>
    <row r="25" customFormat="false" ht="12.8" hidden="false" customHeight="false" outlineLevel="0" collapsed="false">
      <c r="A25" s="4"/>
      <c r="B25" s="0" t="n">
        <f aca="false">$R15*($R10-B10)/$Q10</f>
        <v>240.915769995278</v>
      </c>
      <c r="C25" s="0" t="n">
        <f aca="false">$R15*($R10-C10)/$Q10</f>
        <v>225.858534370573</v>
      </c>
      <c r="D25" s="0" t="n">
        <f aca="false">$R15*($R10-D10)/$Q10</f>
        <v>210.801298745868</v>
      </c>
      <c r="E25" s="0" t="n">
        <f aca="false">$R15*($R10-E10)/$Q10</f>
        <v>195.744063121163</v>
      </c>
      <c r="F25" s="0" t="n">
        <f aca="false">$R15*($R10-F10)/$Q10</f>
        <v>180.686827496459</v>
      </c>
      <c r="G25" s="0" t="n">
        <f aca="false">$R15*($R10-G10)/$Q10</f>
        <v>165.629591871754</v>
      </c>
      <c r="H25" s="0" t="n">
        <f aca="false">$R15*($R10-H10)/$Q10</f>
        <v>150.572356247049</v>
      </c>
      <c r="I25" s="0" t="n">
        <f aca="false">$R15*($R10-I10)/$Q10</f>
        <v>135.515120622344</v>
      </c>
      <c r="J25" s="0" t="n">
        <f aca="false">$R15*($R10-J10)/$Q10</f>
        <v>120.457884997639</v>
      </c>
      <c r="K25" s="0" t="n">
        <f aca="false">$R15*($R10-K10)/$Q10</f>
        <v>105.400649372934</v>
      </c>
      <c r="L25" s="0" t="n">
        <f aca="false">$R15*($R10-L10)/$Q10</f>
        <v>90.3434137482293</v>
      </c>
      <c r="M25" s="0" t="n">
        <f aca="false">$R15*($R10-M10)/$Q10</f>
        <v>75.2861781235244</v>
      </c>
      <c r="N25" s="0" t="n">
        <f aca="false">$R15*($R10-N10)/$Q10</f>
        <v>60.2289424988195</v>
      </c>
      <c r="O25" s="0" t="n">
        <f aca="false">$R15*($R10-O10)/$Q10</f>
        <v>45.1717068741146</v>
      </c>
      <c r="P25" s="0" t="n">
        <f aca="false">$R15*($R10-P10)/$Q10</f>
        <v>30.1144712494097</v>
      </c>
      <c r="Q25" s="0" t="n">
        <f aca="false">$R15*($R10-Q10)/$Q10</f>
        <v>15.0572356247049</v>
      </c>
    </row>
    <row r="26" customFormat="false" ht="12.8" hidden="false" customHeight="false" outlineLevel="0" collapsed="false">
      <c r="A26" s="4"/>
      <c r="B26" s="0" t="n">
        <f aca="false">$Q15*($Q10-B10)/$P10</f>
        <v>235.381186417901</v>
      </c>
      <c r="C26" s="0" t="n">
        <f aca="false">$Q15*($Q10-C10)/$P10</f>
        <v>219.689107323374</v>
      </c>
      <c r="D26" s="0" t="n">
        <f aca="false">$Q15*($Q10-D10)/$P10</f>
        <v>203.997028228848</v>
      </c>
      <c r="E26" s="0" t="n">
        <f aca="false">$Q15*($Q10-E10)/$P10</f>
        <v>188.304949134321</v>
      </c>
      <c r="F26" s="0" t="n">
        <f aca="false">$Q15*($Q10-F10)/$P10</f>
        <v>172.612870039794</v>
      </c>
      <c r="G26" s="0" t="n">
        <f aca="false">$Q15*($Q10-G10)/$P10</f>
        <v>156.920790945267</v>
      </c>
      <c r="H26" s="0" t="n">
        <f aca="false">$Q15*($Q10-H10)/$P10</f>
        <v>141.228711850741</v>
      </c>
      <c r="I26" s="0" t="n">
        <f aca="false">$Q15*($Q10-I10)/$P10</f>
        <v>125.536632756214</v>
      </c>
      <c r="J26" s="0" t="n">
        <f aca="false">$Q15*($Q10-J10)/$P10</f>
        <v>109.844553661687</v>
      </c>
      <c r="K26" s="0" t="n">
        <f aca="false">$Q15*($Q10-K10)/$P10</f>
        <v>94.1524745671604</v>
      </c>
      <c r="L26" s="0" t="n">
        <f aca="false">$Q15*($Q10-L10)/$P10</f>
        <v>78.4603954726337</v>
      </c>
      <c r="M26" s="0" t="n">
        <f aca="false">$Q15*($Q10-M10)/$P10</f>
        <v>62.7683163781069</v>
      </c>
      <c r="N26" s="0" t="n">
        <f aca="false">$Q15*($Q10-N10)/$P10</f>
        <v>47.0762372835802</v>
      </c>
      <c r="O26" s="0" t="n">
        <f aca="false">$Q15*($Q10-O10)/$P10</f>
        <v>31.3841581890535</v>
      </c>
      <c r="P26" s="0" t="n">
        <f aca="false">$Q15*($Q10-P10)/$P10</f>
        <v>15.6920790945267</v>
      </c>
    </row>
    <row r="27" customFormat="false" ht="12.8" hidden="false" customHeight="false" outlineLevel="0" collapsed="false">
      <c r="A27" s="4"/>
      <c r="B27" s="0" t="n">
        <f aca="false">$P15*($P10-B10)/$O10</f>
        <v>227.128508229358</v>
      </c>
      <c r="C27" s="0" t="n">
        <f aca="false">$P15*($P10-C10)/$O10</f>
        <v>210.905043355832</v>
      </c>
      <c r="D27" s="0" t="n">
        <f aca="false">$P15*($P10-D10)/$O10</f>
        <v>194.681578482307</v>
      </c>
      <c r="E27" s="0" t="n">
        <f aca="false">$P15*($P10-E10)/$O10</f>
        <v>178.458113608781</v>
      </c>
      <c r="F27" s="0" t="n">
        <f aca="false">$P15*($P10-F10)/$O10</f>
        <v>162.234648735256</v>
      </c>
      <c r="G27" s="0" t="n">
        <f aca="false">$P15*($P10-G10)/$O10</f>
        <v>146.01118386173</v>
      </c>
      <c r="H27" s="0" t="n">
        <f aca="false">$P15*($P10-H10)/$O10</f>
        <v>129.787718988205</v>
      </c>
      <c r="I27" s="0" t="n">
        <f aca="false">$P15*($P10-I10)/$O10</f>
        <v>113.564254114679</v>
      </c>
      <c r="J27" s="0" t="n">
        <f aca="false">$P15*($P10-J10)/$O10</f>
        <v>97.3407892411534</v>
      </c>
      <c r="K27" s="0" t="n">
        <f aca="false">$P15*($P10-K10)/$O10</f>
        <v>81.1173243676279</v>
      </c>
      <c r="L27" s="0" t="n">
        <f aca="false">$P15*($P10-L10)/$O10</f>
        <v>64.8938594941023</v>
      </c>
      <c r="M27" s="0" t="n">
        <f aca="false">$P15*($P10-M10)/$O10</f>
        <v>48.6703946205767</v>
      </c>
      <c r="N27" s="0" t="n">
        <f aca="false">$P15*($P10-N10)/$O10</f>
        <v>32.4469297470511</v>
      </c>
      <c r="O27" s="0" t="n">
        <f aca="false">$P15*($P10-O10)/$O10</f>
        <v>16.2234648735256</v>
      </c>
    </row>
    <row r="28" customFormat="false" ht="12.8" hidden="false" customHeight="false" outlineLevel="0" collapsed="false">
      <c r="A28" s="4"/>
      <c r="B28" s="0" t="n">
        <f aca="false">$O15*($O10-B10)/$N10</f>
        <v>216.564494550054</v>
      </c>
      <c r="C28" s="0" t="n">
        <f aca="false">$O15*($O10-C10)/$N10</f>
        <v>199.905687276973</v>
      </c>
      <c r="D28" s="0" t="n">
        <f aca="false">$O15*($O10-D10)/$N10</f>
        <v>183.246880003892</v>
      </c>
      <c r="E28" s="0" t="n">
        <f aca="false">$O15*($O10-E10)/$N10</f>
        <v>166.588072730811</v>
      </c>
      <c r="F28" s="0" t="n">
        <f aca="false">$O15*($O10-F10)/$N10</f>
        <v>149.92926545773</v>
      </c>
      <c r="G28" s="0" t="n">
        <f aca="false">$O15*($O10-G10)/$N10</f>
        <v>133.270458184649</v>
      </c>
      <c r="H28" s="0" t="n">
        <f aca="false">$O15*($O10-H10)/$N10</f>
        <v>116.611650911568</v>
      </c>
      <c r="I28" s="0" t="n">
        <f aca="false">$O15*($O10-I10)/$N10</f>
        <v>99.9528436384865</v>
      </c>
      <c r="J28" s="0" t="n">
        <f aca="false">$O15*($O10-J10)/$N10</f>
        <v>83.2940363654054</v>
      </c>
      <c r="K28" s="0" t="n">
        <f aca="false">$O15*($O10-K10)/$N10</f>
        <v>66.6352290923243</v>
      </c>
      <c r="L28" s="0" t="n">
        <f aca="false">$O15*($O10-L10)/$N10</f>
        <v>49.9764218192432</v>
      </c>
      <c r="M28" s="0" t="n">
        <f aca="false">$O15*($O10-M10)/$N10</f>
        <v>33.3176145461622</v>
      </c>
      <c r="N28" s="0" t="n">
        <f aca="false">$O15*($O10-N10)/$N10</f>
        <v>16.6588072730811</v>
      </c>
    </row>
    <row r="29" customFormat="false" ht="12.8" hidden="false" customHeight="false" outlineLevel="0" collapsed="false">
      <c r="A29" s="4"/>
      <c r="B29" s="0" t="n">
        <f aca="false">$N15*($N10-B10)/$M10</f>
        <v>204.045897047564</v>
      </c>
      <c r="C29" s="0" t="n">
        <f aca="false">$N15*($N10-C10)/$M10</f>
        <v>187.0420722936</v>
      </c>
      <c r="D29" s="0" t="n">
        <f aca="false">$N15*($N10-D10)/$M10</f>
        <v>170.038247539637</v>
      </c>
      <c r="E29" s="0" t="n">
        <f aca="false">$N15*($N10-E10)/$M10</f>
        <v>153.034422785673</v>
      </c>
      <c r="F29" s="0" t="n">
        <f aca="false">$N15*($N10-F10)/$M10</f>
        <v>136.030598031709</v>
      </c>
      <c r="G29" s="0" t="n">
        <f aca="false">$N15*($N10-G10)/$M10</f>
        <v>119.026773277746</v>
      </c>
      <c r="H29" s="0" t="n">
        <f aca="false">$N15*($N10-H10)/$M10</f>
        <v>102.022948523782</v>
      </c>
      <c r="I29" s="0" t="n">
        <f aca="false">$N15*($N10-I10)/$M10</f>
        <v>85.0191237698183</v>
      </c>
      <c r="J29" s="0" t="n">
        <f aca="false">$N15*($N10-J10)/$M10</f>
        <v>68.0152990158547</v>
      </c>
      <c r="K29" s="0" t="n">
        <f aca="false">$N15*($N10-K10)/$M10</f>
        <v>51.011474261891</v>
      </c>
      <c r="L29" s="0" t="n">
        <f aca="false">$N15*($N10-L10)/$M10</f>
        <v>34.0076495079273</v>
      </c>
      <c r="M29" s="0" t="n">
        <f aca="false">$N15*($N10-M10)/$M10</f>
        <v>17.0038247539637</v>
      </c>
    </row>
    <row r="30" customFormat="false" ht="12.8" hidden="false" customHeight="false" outlineLevel="0" collapsed="false">
      <c r="A30" s="4"/>
      <c r="B30" s="0" t="n">
        <f aca="false">$M15*($M10-B10)/$L10</f>
        <v>189.893234019968</v>
      </c>
      <c r="C30" s="0" t="n">
        <f aca="false">$M15*($M10-C10)/$L10</f>
        <v>172.630212745425</v>
      </c>
      <c r="D30" s="0" t="n">
        <f aca="false">$M15*($M10-D10)/$L10</f>
        <v>155.367191470883</v>
      </c>
      <c r="E30" s="0" t="n">
        <f aca="false">$M15*($M10-E10)/$L10</f>
        <v>138.10417019634</v>
      </c>
      <c r="F30" s="0" t="n">
        <f aca="false">$M15*($M10-F10)/$L10</f>
        <v>120.841148921798</v>
      </c>
      <c r="G30" s="0" t="n">
        <f aca="false">$M15*($M10-G10)/$L10</f>
        <v>103.578127647255</v>
      </c>
      <c r="H30" s="0" t="n">
        <f aca="false">$M15*($M10-H10)/$L10</f>
        <v>86.3151063727127</v>
      </c>
      <c r="I30" s="0" t="n">
        <f aca="false">$M15*($M10-I10)/$L10</f>
        <v>69.0520850981702</v>
      </c>
      <c r="J30" s="0" t="n">
        <f aca="false">$M15*($M10-J10)/$L10</f>
        <v>51.7890638236276</v>
      </c>
      <c r="K30" s="0" t="n">
        <f aca="false">$M15*($M10-K10)/$L10</f>
        <v>34.5260425490851</v>
      </c>
      <c r="L30" s="0" t="n">
        <f aca="false">$M15*($M10-L10)/$L10</f>
        <v>17.2630212745425</v>
      </c>
    </row>
    <row r="31" customFormat="false" ht="12.8" hidden="false" customHeight="false" outlineLevel="0" collapsed="false">
      <c r="A31" s="4"/>
      <c r="B31" s="0" t="n">
        <f aca="false">$L15*($L10-B10)/$K10</f>
        <v>174.401469721221</v>
      </c>
      <c r="C31" s="0" t="n">
        <f aca="false">$L15*($L10-C10)/$K10</f>
        <v>156.961322749099</v>
      </c>
      <c r="D31" s="0" t="n">
        <f aca="false">$L15*($L10-D10)/$K10</f>
        <v>139.521175776977</v>
      </c>
      <c r="E31" s="0" t="n">
        <f aca="false">$L15*($L10-E10)/$K10</f>
        <v>122.081028804855</v>
      </c>
      <c r="F31" s="0" t="n">
        <f aca="false">$L15*($L10-F10)/$K10</f>
        <v>104.640881832733</v>
      </c>
      <c r="G31" s="0" t="n">
        <f aca="false">$L15*($L10-G10)/$K10</f>
        <v>87.2007348606105</v>
      </c>
      <c r="H31" s="0" t="n">
        <f aca="false">$L15*($L10-H10)/$K10</f>
        <v>69.7605878884884</v>
      </c>
      <c r="I31" s="0" t="n">
        <f aca="false">$L15*($L10-I10)/$K10</f>
        <v>52.3204409163663</v>
      </c>
      <c r="J31" s="0" t="n">
        <f aca="false">$L15*($L10-J10)/$K10</f>
        <v>34.8802939442442</v>
      </c>
      <c r="K31" s="0" t="n">
        <f aca="false">$L15*($L10-K10)/$K10</f>
        <v>17.4401469721221</v>
      </c>
    </row>
    <row r="32" customFormat="false" ht="12.8" hidden="false" customHeight="false" outlineLevel="0" collapsed="false">
      <c r="A32" s="4"/>
      <c r="B32" s="0" t="n">
        <f aca="false">$K15*($K10-B10)/$J10</f>
        <v>157.848625590907</v>
      </c>
      <c r="C32" s="0" t="n">
        <f aca="false">$K15*($K10-C10)/$J10</f>
        <v>140.30988941414</v>
      </c>
      <c r="D32" s="0" t="n">
        <f aca="false">$K15*($K10-D10)/$J10</f>
        <v>122.771153237372</v>
      </c>
      <c r="E32" s="0" t="n">
        <f aca="false">$K15*($K10-E10)/$J10</f>
        <v>105.232417060605</v>
      </c>
      <c r="F32" s="0" t="n">
        <f aca="false">$K15*($K10-F10)/$J10</f>
        <v>87.6936808838372</v>
      </c>
      <c r="G32" s="0" t="n">
        <f aca="false">$K15*($K10-G10)/$J10</f>
        <v>70.1549447070698</v>
      </c>
      <c r="H32" s="0" t="n">
        <f aca="false">$K15*($K10-H10)/$J10</f>
        <v>52.6162085303023</v>
      </c>
      <c r="I32" s="0" t="n">
        <f aca="false">$K15*($K10-I10)/$J10</f>
        <v>35.0774723535349</v>
      </c>
      <c r="J32" s="0" t="n">
        <f aca="false">$K15*($K10-J10)/$J10</f>
        <v>17.5387361767674</v>
      </c>
    </row>
    <row r="33" customFormat="false" ht="12.8" hidden="false" customHeight="false" outlineLevel="0" collapsed="false">
      <c r="A33" s="4"/>
      <c r="B33" s="0" t="n">
        <f aca="false">$J15*($J10-B10)/$I10</f>
        <v>140.502913288335</v>
      </c>
      <c r="C33" s="0" t="n">
        <f aca="false">$J15*($J10-C10)/$I10</f>
        <v>122.940049127293</v>
      </c>
      <c r="D33" s="0" t="n">
        <f aca="false">$J15*($J10-D10)/$I10</f>
        <v>105.377184966251</v>
      </c>
      <c r="E33" s="0" t="n">
        <f aca="false">$J15*($J10-E10)/$I10</f>
        <v>87.8143208052094</v>
      </c>
      <c r="F33" s="0" t="n">
        <f aca="false">$J15*($J10-F10)/$I10</f>
        <v>70.2514566441675</v>
      </c>
      <c r="G33" s="0" t="n">
        <f aca="false">$J15*($J10-G10)/$I10</f>
        <v>52.6885924831256</v>
      </c>
      <c r="H33" s="0" t="n">
        <f aca="false">$J15*($J10-H10)/$I10</f>
        <v>35.1257283220838</v>
      </c>
      <c r="I33" s="0" t="n">
        <f aca="false">$J15*($J10-I10)/$I10</f>
        <v>17.5628641610419</v>
      </c>
    </row>
    <row r="34" customFormat="false" ht="12.8" hidden="false" customHeight="false" outlineLevel="0" collapsed="false">
      <c r="A34" s="4"/>
      <c r="B34" s="0" t="n">
        <f aca="false">$I15*($I10-B10)/$H10</f>
        <v>122.628736879847</v>
      </c>
      <c r="C34" s="0" t="n">
        <f aca="false">$I15*($I10-C10)/$H10</f>
        <v>105.110345897012</v>
      </c>
      <c r="D34" s="0" t="n">
        <f aca="false">$I15*($I10-D10)/$H10</f>
        <v>87.5919549141764</v>
      </c>
      <c r="E34" s="0" t="n">
        <f aca="false">$I15*($I10-E10)/$H10</f>
        <v>70.0735639313411</v>
      </c>
      <c r="F34" s="0" t="n">
        <f aca="false">$I15*($I10-F10)/$H10</f>
        <v>52.5551729485059</v>
      </c>
      <c r="G34" s="0" t="n">
        <f aca="false">$I15*($I10-G10)/$H10</f>
        <v>35.0367819656706</v>
      </c>
      <c r="H34" s="0" t="n">
        <f aca="false">$I15*($I10-H10)/$H10</f>
        <v>17.5183909828353</v>
      </c>
    </row>
    <row r="35" customFormat="false" ht="12.8" hidden="false" customHeight="false" outlineLevel="0" collapsed="false">
      <c r="A35" s="4"/>
      <c r="B35" s="0" t="n">
        <f aca="false">$H15*($H10-B10)/$G10</f>
        <v>104.491771973026</v>
      </c>
      <c r="C35" s="0" t="n">
        <f aca="false">$H15*($H10-C10)/$G10</f>
        <v>87.0764766441883</v>
      </c>
      <c r="D35" s="0" t="n">
        <f aca="false">$H15*($H10-D10)/$G10</f>
        <v>69.6611813153507</v>
      </c>
      <c r="E35" s="0" t="n">
        <f aca="false">$H15*($H10-E10)/$G10</f>
        <v>52.245885986513</v>
      </c>
      <c r="F35" s="0" t="n">
        <f aca="false">$H15*($H10-F10)/$G10</f>
        <v>34.8305906576753</v>
      </c>
      <c r="G35" s="0" t="n">
        <f aca="false">$H15*($H10-G10)/$G10</f>
        <v>17.4152953288377</v>
      </c>
    </row>
    <row r="36" customFormat="false" ht="12.8" hidden="false" customHeight="false" outlineLevel="0" collapsed="false">
      <c r="A36" s="4"/>
      <c r="B36" s="0" t="n">
        <f aca="false">$G15*($G10-B10)/$F10</f>
        <v>86.3632469189863</v>
      </c>
      <c r="C36" s="0" t="n">
        <f aca="false">$G15*($G10-C10)/$F10</f>
        <v>69.0905975351891</v>
      </c>
      <c r="D36" s="0" t="n">
        <f aca="false">$G15*($G10-D10)/$F10</f>
        <v>51.8179481513918</v>
      </c>
      <c r="E36" s="0" t="n">
        <f aca="false">$G15*($G10-E10)/$F10</f>
        <v>34.5452987675945</v>
      </c>
      <c r="F36" s="0" t="n">
        <f aca="false">$G15*($G10-F10)/$F10</f>
        <v>17.2726493837973</v>
      </c>
    </row>
    <row r="37" customFormat="false" ht="12.8" hidden="false" customHeight="false" outlineLevel="0" collapsed="false">
      <c r="A37" s="4"/>
      <c r="B37" s="0" t="n">
        <f aca="false">$F15*($F10-B10)/$E10</f>
        <v>68.5235002046471</v>
      </c>
      <c r="C37" s="0" t="n">
        <f aca="false">$F15*($F10-C10)/$E10</f>
        <v>51.3926251534853</v>
      </c>
      <c r="D37" s="0" t="n">
        <f aca="false">$F15*($F10-D10)/$E10</f>
        <v>34.2617501023236</v>
      </c>
      <c r="E37" s="0" t="n">
        <f aca="false">$F15*($F10-E10)/$E10</f>
        <v>17.1308750511618</v>
      </c>
    </row>
    <row r="38" customFormat="false" ht="12.8" hidden="false" customHeight="false" outlineLevel="0" collapsed="false">
      <c r="A38" s="4"/>
      <c r="B38" s="0" t="n">
        <f aca="false">$E15*($E10-B10)/$D10</f>
        <v>51.264852560943</v>
      </c>
      <c r="C38" s="0" t="n">
        <f aca="false">$E15*($E10-C10)/$D10</f>
        <v>34.176568373962</v>
      </c>
      <c r="D38" s="0" t="n">
        <f aca="false">$E15*($E10-D10)/$D10</f>
        <v>17.088284186981</v>
      </c>
    </row>
    <row r="39" customFormat="false" ht="12.8" hidden="false" customHeight="false" outlineLevel="0" collapsed="false">
      <c r="A39" s="4"/>
      <c r="B39" s="0" t="n">
        <f aca="false">$D15*($D10-B10)/$C10</f>
        <v>34.8937944908148</v>
      </c>
      <c r="C39" s="0" t="n">
        <f aca="false">$D15*($D10-C10)/$C10</f>
        <v>17.4468972454074</v>
      </c>
    </row>
    <row r="40" customFormat="false" ht="12.8" hidden="false" customHeight="false" outlineLevel="0" collapsed="false">
      <c r="A40" s="4"/>
      <c r="B40" s="0" t="n">
        <f aca="false">$C15*($C10-B10)/$B10</f>
        <v>19.7323999471998</v>
      </c>
    </row>
    <row r="41" customFormat="false" ht="12.8" hidden="false" customHeight="false" outlineLevel="0" collapsed="false">
      <c r="B41" s="0" t="n">
        <f aca="false">SUM(B15:B40)</f>
        <v>7152.89017767121</v>
      </c>
      <c r="C41" s="0" t="n">
        <f aca="false">SUM(C15:C40)</f>
        <v>6680.75253618028</v>
      </c>
      <c r="D41" s="0" t="n">
        <f aca="false">SUM(D15:D40)</f>
        <v>6229.89467702478</v>
      </c>
      <c r="E41" s="0" t="n">
        <f aca="false">SUM(E15:E40)</f>
        <v>5797.6933786412</v>
      </c>
      <c r="F41" s="0" t="n">
        <f aca="false">SUM(F15:F40)</f>
        <v>5383.46795401818</v>
      </c>
      <c r="G41" s="0" t="n">
        <f aca="false">SUM(G15:G40)</f>
        <v>4986.95450351696</v>
      </c>
      <c r="H41" s="0" t="n">
        <f aca="false">SUM(H15:H40)</f>
        <v>4608.00248073923</v>
      </c>
      <c r="I41" s="0" t="n">
        <f aca="false">SUM(I15:I40)</f>
        <v>4246.47419314312</v>
      </c>
      <c r="J41" s="0" t="n">
        <f aca="false">SUM(J15:J40)</f>
        <v>3902.20150803152</v>
      </c>
      <c r="K41" s="0" t="n">
        <f aca="false">SUM(K15:K40)</f>
        <v>3574.96322297504</v>
      </c>
      <c r="L41" s="0" t="n">
        <f aca="false">SUM(L15:L40)</f>
        <v>3264.47080592307</v>
      </c>
      <c r="M41" s="0" t="n">
        <f aca="false">SUM(M15:M40)</f>
        <v>2970.35745601165</v>
      </c>
      <c r="N41" s="0" t="n">
        <f aca="false">SUM(N15:N40)</f>
        <v>2692.16802610363</v>
      </c>
      <c r="O41" s="0" t="n">
        <f aca="false">SUM(O15:O40)</f>
        <v>2429.34835542447</v>
      </c>
      <c r="P41" s="0" t="n">
        <f aca="false">SUM(P15:P40)</f>
        <v>2181.23290819519</v>
      </c>
      <c r="Q41" s="0" t="n">
        <f aca="false">SUM(Q15:Q40)</f>
        <v>1947.02959034869</v>
      </c>
      <c r="R41" s="0" t="n">
        <f aca="false">SUM(R15:R40)</f>
        <v>1725.80025698554</v>
      </c>
      <c r="S41" s="0" t="n">
        <f aca="false">SUM(S15:S40)</f>
        <v>1516.43457833438</v>
      </c>
      <c r="T41" s="0" t="n">
        <f aca="false">SUM(T15:T40)</f>
        <v>1317.61315689784</v>
      </c>
      <c r="U41" s="0" t="n">
        <f aca="false">SUM(U15:U40)</f>
        <v>1127.75192310836</v>
      </c>
      <c r="V41" s="0" t="n">
        <f aca="false">SUM(V15:V40)</f>
        <v>944.910595825885</v>
      </c>
      <c r="W41" s="0" t="n">
        <f aca="false">SUM(W15:W40)</f>
        <v>766.622507449976</v>
      </c>
      <c r="X41" s="0" t="n">
        <f aca="false">SUM(X15:X40)</f>
        <v>589.515842500635</v>
      </c>
      <c r="Y41" s="0" t="n">
        <f aca="false">SUM(Y15:Y40)</f>
        <v>408.164373688489</v>
      </c>
      <c r="Z41" s="0" t="n">
        <f aca="false">SUM(Z15:Z40)</f>
        <v>253.916862982</v>
      </c>
    </row>
    <row r="42" customFormat="false" ht="12.8" hidden="false" customHeight="false" outlineLevel="0" collapsed="false">
      <c r="A42" s="0" t="s">
        <v>18</v>
      </c>
      <c r="B42" s="5" t="n">
        <f aca="false">SUM(B15:$AA15)</f>
        <v>7152.89017767121</v>
      </c>
      <c r="C42" s="0" t="n">
        <f aca="false">SUM(C15:$AA15)</f>
        <v>7146.77178987939</v>
      </c>
      <c r="D42" s="0" t="n">
        <f aca="false">SUM(D15:$AA15)</f>
        <v>7127.03938993219</v>
      </c>
      <c r="E42" s="0" t="n">
        <f aca="false">SUM(E15:$AA15)</f>
        <v>7092.14559544138</v>
      </c>
      <c r="F42" s="0" t="n">
        <f aca="false">SUM(F15:$AA15)</f>
        <v>7040.88074288044</v>
      </c>
      <c r="G42" s="0" t="n">
        <f aca="false">SUM(G15:$AA15)</f>
        <v>6972.35724267579</v>
      </c>
      <c r="H42" s="0" t="n">
        <f aca="false">SUM(H15:$AA15)</f>
        <v>6885.9939957568</v>
      </c>
      <c r="I42" s="0" t="n">
        <f aca="false">SUM(I15:$AA15)</f>
        <v>6781.50222378378</v>
      </c>
      <c r="J42" s="0" t="n">
        <f aca="false">SUM(J15:$AA15)</f>
        <v>6658.87348690393</v>
      </c>
      <c r="K42" s="0" t="n">
        <f aca="false">SUM(K15:$AA15)</f>
        <v>6518.3705736156</v>
      </c>
      <c r="L42" s="0" t="n">
        <f aca="false">SUM(L15:$AA15)</f>
        <v>6360.52194802469</v>
      </c>
      <c r="M42" s="0" t="n">
        <f aca="false">SUM(M15:$AA15)</f>
        <v>6186.12047830347</v>
      </c>
      <c r="N42" s="0" t="n">
        <f aca="false">SUM(N15:$AA15)</f>
        <v>5996.2272442835</v>
      </c>
      <c r="O42" s="0" t="n">
        <f aca="false">SUM(O15:$AA15)</f>
        <v>5792.18134723594</v>
      </c>
      <c r="P42" s="0" t="n">
        <f aca="false">SUM(P15:$AA15)</f>
        <v>5575.61685268588</v>
      </c>
      <c r="Q42" s="0" t="n">
        <f aca="false">SUM(Q15:$AA15)</f>
        <v>5348.48834445652</v>
      </c>
      <c r="R42" s="0" t="n">
        <f aca="false">SUM(R15:$AA15)</f>
        <v>5113.10715803862</v>
      </c>
      <c r="S42" s="0" t="n">
        <f aca="false">SUM(S15:$AA15)</f>
        <v>4872.19138804334</v>
      </c>
      <c r="T42" s="0" t="n">
        <f aca="false">SUM(T15:$AA15)</f>
        <v>4628.93461538341</v>
      </c>
      <c r="U42" s="0" t="n">
        <f aca="false">SUM(U15:$AA15)</f>
        <v>4387.10180476537</v>
      </c>
      <c r="V42" s="0" t="n">
        <f aca="false">SUM(V15:$AA15)</f>
        <v>4151.16792468762</v>
      </c>
      <c r="W42" s="0" t="n">
        <f aca="false">SUM(W15:$AA15)</f>
        <v>3926.53064127881</v>
      </c>
      <c r="X42" s="0" t="n">
        <f aca="false">SUM(X15:$AA15)</f>
        <v>3719.86857980283</v>
      </c>
      <c r="Y42" s="0" t="n">
        <f aca="false">SUM(Y15:$AA15)</f>
        <v>3539.84136737957</v>
      </c>
      <c r="Z42" s="0" t="n">
        <f aca="false">SUM(Z15:$AA15)</f>
        <v>3398.876862982</v>
      </c>
      <c r="AA42" s="0" t="n">
        <f aca="false">SUM(AA15:$AA15)</f>
        <v>3276</v>
      </c>
    </row>
    <row r="43" customFormat="false" ht="12.8" hidden="false" customHeight="false" outlineLevel="0" collapsed="false">
      <c r="A43" s="0" t="s">
        <v>7</v>
      </c>
      <c r="B43" s="0" t="n">
        <f aca="false">'1ère itération'!B43</f>
        <v>0.32</v>
      </c>
      <c r="C43" s="0" t="n">
        <f aca="false">'1ère itération'!C43</f>
        <v>0.36</v>
      </c>
      <c r="D43" s="0" t="n">
        <f aca="false">'1ère itération'!D43</f>
        <v>0.4</v>
      </c>
      <c r="E43" s="0" t="n">
        <f aca="false">'1ère itération'!E43</f>
        <v>0.44</v>
      </c>
      <c r="F43" s="0" t="n">
        <f aca="false">'1ère itération'!F43</f>
        <v>0.48</v>
      </c>
      <c r="G43" s="0" t="n">
        <f aca="false">'1ère itération'!G43</f>
        <v>0.52</v>
      </c>
      <c r="H43" s="0" t="n">
        <f aca="false">'1ère itération'!H43</f>
        <v>0.56</v>
      </c>
      <c r="I43" s="0" t="n">
        <f aca="false">'1ère itération'!I43</f>
        <v>0.6</v>
      </c>
      <c r="J43" s="0" t="n">
        <f aca="false">'1ère itération'!J43</f>
        <v>0.64</v>
      </c>
      <c r="K43" s="0" t="n">
        <f aca="false">'1ère itération'!K43</f>
        <v>0.68</v>
      </c>
      <c r="L43" s="0" t="n">
        <f aca="false">'1ère itération'!L43</f>
        <v>0.72</v>
      </c>
      <c r="M43" s="0" t="n">
        <f aca="false">'1ère itération'!M43</f>
        <v>0.76</v>
      </c>
      <c r="N43" s="0" t="n">
        <f aca="false">'1ère itération'!N43</f>
        <v>0.8</v>
      </c>
      <c r="O43" s="0" t="n">
        <f aca="false">'1ère itération'!O43</f>
        <v>0.84</v>
      </c>
      <c r="P43" s="0" t="n">
        <f aca="false">'1ère itération'!P43</f>
        <v>0.88</v>
      </c>
      <c r="Q43" s="0" t="n">
        <f aca="false">'1ère itération'!Q43</f>
        <v>0.92</v>
      </c>
      <c r="R43" s="0" t="n">
        <f aca="false">'1ère itération'!R43</f>
        <v>0.96</v>
      </c>
      <c r="S43" s="0" t="n">
        <f aca="false">'1ère itération'!S43</f>
        <v>1</v>
      </c>
      <c r="T43" s="0" t="n">
        <f aca="false">'1ère itération'!T43</f>
        <v>1.04</v>
      </c>
      <c r="U43" s="0" t="n">
        <f aca="false">'1ère itération'!U43</f>
        <v>1.08</v>
      </c>
      <c r="V43" s="0" t="n">
        <f aca="false">'1ère itération'!V43</f>
        <v>1.12</v>
      </c>
      <c r="W43" s="0" t="n">
        <f aca="false">'1ère itération'!W43</f>
        <v>1.16</v>
      </c>
      <c r="X43" s="0" t="n">
        <f aca="false">'1ère itération'!X43</f>
        <v>1.2</v>
      </c>
      <c r="Y43" s="0" t="n">
        <f aca="false">'1ère itération'!Y43</f>
        <v>1.24</v>
      </c>
      <c r="Z43" s="0" t="n">
        <f aca="false">'1ère itération'!Z43</f>
        <v>1.28</v>
      </c>
      <c r="AA43" s="0" t="n">
        <f aca="false">'1ère itération'!AA43</f>
        <v>1.3</v>
      </c>
    </row>
    <row r="46" customFormat="false" ht="12.8" hidden="false" customHeight="false" outlineLevel="0" collapsed="false">
      <c r="A46" s="0" t="s">
        <v>11</v>
      </c>
      <c r="B46" s="0" t="n">
        <f aca="false">$B12*(B41/$B41)^(1/3)</f>
        <v>0.8</v>
      </c>
      <c r="C46" s="0" t="n">
        <f aca="false">$B12*(C41/$B41)^(1/3)</f>
        <v>0.781996116598692</v>
      </c>
      <c r="D46" s="0" t="n">
        <f aca="false">$B12*(D41/$B41)^(1/3)</f>
        <v>0.763993568853867</v>
      </c>
      <c r="E46" s="0" t="n">
        <f aca="false">$B12*(E41/$B41)^(1/3)</f>
        <v>0.74590104514339</v>
      </c>
      <c r="F46" s="0" t="n">
        <f aca="false">$B12*(F41/$B41)^(1/3)</f>
        <v>0.727696320002955</v>
      </c>
      <c r="G46" s="0" t="n">
        <f aca="false">$B12*(G41/$B41)^(1/3)</f>
        <v>0.709372916525253</v>
      </c>
      <c r="H46" s="0" t="n">
        <f aca="false">$B12*(H41/$B41)^(1/3)</f>
        <v>0.690929447380575</v>
      </c>
      <c r="I46" s="0" t="n">
        <f aca="false">$B12*(I41/$B41)^(1/3)</f>
        <v>0.672365824957196</v>
      </c>
      <c r="J46" s="0" t="n">
        <f aca="false">$B12*(J41/$B41)^(1/3)</f>
        <v>0.653681256200002</v>
      </c>
      <c r="K46" s="0" t="n">
        <f aca="false">$B12*(K41/$B41)^(1/3)</f>
        <v>0.634872712077326</v>
      </c>
      <c r="L46" s="0" t="n">
        <f aca="false">$B12*(L41/$B41)^(1/3)</f>
        <v>0.615933365839181</v>
      </c>
      <c r="M46" s="0" t="n">
        <f aca="false">$B12*(M41/$B41)^(1/3)</f>
        <v>0.59685069867869</v>
      </c>
      <c r="N46" s="0" t="n">
        <f aca="false">$B12*(N41/$B41)^(1/3)</f>
        <v>0.577603995320666</v>
      </c>
      <c r="O46" s="0" t="n">
        <f aca="false">$B12*(O41/$B41)^(1/3)</f>
        <v>0.558160886233043</v>
      </c>
      <c r="P46" s="0" t="n">
        <f aca="false">$B12*(P41/$B41)^(1/3)</f>
        <v>0.538472441833929</v>
      </c>
      <c r="Q46" s="0" t="n">
        <f aca="false">$B12*(Q41/$B41)^(1/3)</f>
        <v>0.51846604428847</v>
      </c>
      <c r="R46" s="0" t="n">
        <f aca="false">$B12*(R41/$B41)^(1/3)</f>
        <v>0.498034747709011</v>
      </c>
      <c r="S46" s="0" t="n">
        <f aca="false">$B12*(S41/$B41)^(1/3)</f>
        <v>0.477020848848188</v>
      </c>
      <c r="T46" s="0" t="n">
        <f aca="false">$B12*(T41/$B41)^(1/3)</f>
        <v>0.455189367292057</v>
      </c>
      <c r="U46" s="0" t="n">
        <f aca="false">$B12*(U41/$B41)^(1/3)</f>
        <v>0.432182648622941</v>
      </c>
      <c r="V46" s="0" t="n">
        <f aca="false">$B12*(V41/$B41)^(1/3)</f>
        <v>0.407436289058137</v>
      </c>
      <c r="W46" s="0" t="n">
        <f aca="false">$B12*(W41/$B41)^(1/3)</f>
        <v>0.38000559399435</v>
      </c>
      <c r="X46" s="0" t="n">
        <f aca="false">$B12*(X41/$B41)^(1/3)</f>
        <v>0.348145907899028</v>
      </c>
      <c r="Y46" s="0" t="n">
        <f aca="false">$B12*(Y41/$B41)^(1/3)</f>
        <v>0.30799322709035</v>
      </c>
      <c r="Z46" s="0" t="n">
        <f aca="false">$B12*(Z41/$B41)^(1/3)</f>
        <v>0.262921831725984</v>
      </c>
      <c r="AA46" s="6" t="n">
        <f aca="false">$B$4</f>
        <v>0.14</v>
      </c>
    </row>
    <row r="49" customFormat="false" ht="12.8" hidden="false" customHeight="false" outlineLevel="0" collapsed="false">
      <c r="B49" s="0" t="n">
        <f aca="false">0.8/40^(1/3)</f>
        <v>0.233921419057029</v>
      </c>
    </row>
  </sheetData>
  <mergeCells count="1">
    <mergeCell ref="A17:A40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L45"/>
  <sheetViews>
    <sheetView showFormulas="false" showGridLines="true" showRowColHeaders="true" showZeros="true" rightToLeft="false" tabSelected="false" showOutlineSymbols="true" defaultGridColor="true" view="normal" topLeftCell="A38" colorId="64" zoomScale="100" zoomScaleNormal="100" zoomScalePageLayoutView="100" workbookViewId="0">
      <selection pane="topLeft" activeCell="B40" activeCellId="0" sqref="B40"/>
    </sheetView>
  </sheetViews>
  <sheetFormatPr defaultColWidth="11.53515625" defaultRowHeight="12.8" zeroHeight="false" outlineLevelRow="0" outlineLevelCol="0"/>
  <sheetData>
    <row r="1" customFormat="false" ht="12.8" hidden="false" customHeight="false" outlineLevel="0" collapsed="false">
      <c r="A1" s="0" t="s">
        <v>0</v>
      </c>
      <c r="G1" s="0" t="s">
        <v>1</v>
      </c>
    </row>
    <row r="2" customFormat="false" ht="12.8" hidden="false" customHeight="false" outlineLevel="0" collapsed="false">
      <c r="A2" s="0" t="s">
        <v>2</v>
      </c>
      <c r="B2" s="0" t="n">
        <f aca="false">'1ère itération'!$B2</f>
        <v>210</v>
      </c>
    </row>
    <row r="3" customFormat="false" ht="12.8" hidden="false" customHeight="false" outlineLevel="0" collapsed="false">
      <c r="A3" s="0" t="s">
        <v>3</v>
      </c>
      <c r="B3" s="0" t="n">
        <f aca="false">'1ère itération'!$B3</f>
        <v>0.8</v>
      </c>
    </row>
    <row r="4" customFormat="false" ht="12.8" hidden="false" customHeight="false" outlineLevel="0" collapsed="false">
      <c r="A4" s="0" t="s">
        <v>4</v>
      </c>
      <c r="B4" s="0" t="n">
        <f aca="false">'1ère itération'!$B4</f>
        <v>0.14</v>
      </c>
    </row>
    <row r="5" customFormat="false" ht="12.8" hidden="false" customHeight="false" outlineLevel="0" collapsed="false">
      <c r="A5" s="0" t="s">
        <v>5</v>
      </c>
      <c r="B5" s="0" t="n">
        <f aca="false">'1ère itération'!$B5</f>
        <v>1</v>
      </c>
    </row>
    <row r="6" customFormat="false" ht="12.8" hidden="false" customHeight="false" outlineLevel="0" collapsed="false">
      <c r="A6" s="0" t="s">
        <v>6</v>
      </c>
      <c r="B6" s="0" t="n">
        <f aca="false">'1ère itération'!$B6</f>
        <v>12</v>
      </c>
    </row>
    <row r="7" customFormat="false" ht="12.8" hidden="false" customHeight="false" outlineLevel="0" collapsed="false">
      <c r="A7" s="0" t="s">
        <v>7</v>
      </c>
      <c r="B7" s="0" t="n">
        <f aca="false">'1ère itération'!$B7</f>
        <v>1.3</v>
      </c>
    </row>
    <row r="9" customFormat="false" ht="12.8" hidden="false" customHeight="false" outlineLevel="0" collapsed="false">
      <c r="A9" s="0" t="s">
        <v>9</v>
      </c>
      <c r="B9" s="0" t="n">
        <v>1</v>
      </c>
      <c r="C9" s="0" t="n">
        <v>2</v>
      </c>
      <c r="D9" s="0" t="n">
        <v>3</v>
      </c>
      <c r="E9" s="0" t="n">
        <v>4</v>
      </c>
      <c r="F9" s="0" t="n">
        <v>5</v>
      </c>
      <c r="G9" s="0" t="n">
        <v>6</v>
      </c>
      <c r="H9" s="0" t="n">
        <v>7</v>
      </c>
      <c r="I9" s="0" t="n">
        <v>8</v>
      </c>
      <c r="J9" s="0" t="n">
        <v>9</v>
      </c>
      <c r="K9" s="0" t="n">
        <v>10</v>
      </c>
      <c r="L9" s="0" t="n">
        <v>11</v>
      </c>
      <c r="M9" s="0" t="n">
        <v>12</v>
      </c>
      <c r="N9" s="0" t="n">
        <v>13</v>
      </c>
      <c r="O9" s="0" t="n">
        <v>14</v>
      </c>
      <c r="P9" s="0" t="n">
        <v>15</v>
      </c>
      <c r="Q9" s="0" t="n">
        <v>16</v>
      </c>
      <c r="R9" s="0" t="n">
        <v>17</v>
      </c>
      <c r="S9" s="0" t="n">
        <v>18</v>
      </c>
      <c r="T9" s="0" t="n">
        <v>19</v>
      </c>
      <c r="U9" s="0" t="n">
        <v>20</v>
      </c>
      <c r="V9" s="0" t="n">
        <v>21</v>
      </c>
      <c r="W9" s="0" t="n">
        <v>22</v>
      </c>
      <c r="X9" s="0" t="n">
        <v>23</v>
      </c>
      <c r="Y9" s="0" t="n">
        <v>24</v>
      </c>
      <c r="Z9" s="0" t="n">
        <v>25</v>
      </c>
      <c r="AA9" s="0" t="n">
        <v>26</v>
      </c>
    </row>
    <row r="10" customFormat="false" ht="12.8" hidden="false" customHeight="false" outlineLevel="0" collapsed="false">
      <c r="A10" s="0" t="s">
        <v>10</v>
      </c>
      <c r="B10" s="0" t="n">
        <v>0</v>
      </c>
      <c r="C10" s="0" t="n">
        <v>1</v>
      </c>
      <c r="D10" s="0" t="n">
        <v>2</v>
      </c>
      <c r="E10" s="0" t="n">
        <v>3</v>
      </c>
      <c r="F10" s="0" t="n">
        <v>4</v>
      </c>
      <c r="G10" s="0" t="n">
        <v>5</v>
      </c>
      <c r="H10" s="0" t="n">
        <v>6</v>
      </c>
      <c r="I10" s="0" t="n">
        <v>7</v>
      </c>
      <c r="J10" s="0" t="n">
        <v>8</v>
      </c>
      <c r="K10" s="0" t="n">
        <v>9</v>
      </c>
      <c r="L10" s="0" t="n">
        <v>10</v>
      </c>
      <c r="M10" s="0" t="n">
        <v>11</v>
      </c>
      <c r="N10" s="0" t="n">
        <v>12</v>
      </c>
      <c r="O10" s="0" t="n">
        <v>13</v>
      </c>
      <c r="P10" s="0" t="n">
        <v>14</v>
      </c>
      <c r="Q10" s="0" t="n">
        <v>15</v>
      </c>
      <c r="R10" s="0" t="n">
        <v>16</v>
      </c>
      <c r="S10" s="0" t="n">
        <v>17</v>
      </c>
      <c r="T10" s="0" t="n">
        <v>18</v>
      </c>
      <c r="U10" s="0" t="n">
        <v>19</v>
      </c>
      <c r="V10" s="0" t="n">
        <v>20</v>
      </c>
      <c r="W10" s="0" t="n">
        <v>21</v>
      </c>
      <c r="X10" s="0" t="n">
        <v>22</v>
      </c>
      <c r="Y10" s="0" t="n">
        <v>23</v>
      </c>
      <c r="Z10" s="0" t="n">
        <v>24</v>
      </c>
    </row>
    <row r="11" customFormat="false" ht="12.8" hidden="false" customHeight="false" outlineLevel="0" collapsed="false">
      <c r="A11" s="0" t="s">
        <v>11</v>
      </c>
      <c r="B11" s="0" t="n">
        <f aca="false">'2ième itération'!B46</f>
        <v>0.8</v>
      </c>
      <c r="C11" s="0" t="n">
        <f aca="false">'2ième itération'!C46</f>
        <v>0.781996116598692</v>
      </c>
      <c r="D11" s="0" t="n">
        <f aca="false">'2ième itération'!D46</f>
        <v>0.763993568853867</v>
      </c>
      <c r="E11" s="0" t="n">
        <f aca="false">'2ième itération'!E46</f>
        <v>0.74590104514339</v>
      </c>
      <c r="F11" s="0" t="n">
        <f aca="false">'2ième itération'!F46</f>
        <v>0.727696320002955</v>
      </c>
      <c r="G11" s="0" t="n">
        <f aca="false">'2ième itération'!G46</f>
        <v>0.709372916525253</v>
      </c>
      <c r="H11" s="0" t="n">
        <f aca="false">'2ième itération'!H46</f>
        <v>0.690929447380575</v>
      </c>
      <c r="I11" s="0" t="n">
        <f aca="false">'2ième itération'!I46</f>
        <v>0.672365824957196</v>
      </c>
      <c r="J11" s="0" t="n">
        <f aca="false">'2ième itération'!J46</f>
        <v>0.653681256200002</v>
      </c>
      <c r="K11" s="0" t="n">
        <f aca="false">'2ième itération'!K46</f>
        <v>0.634872712077326</v>
      </c>
      <c r="L11" s="0" t="n">
        <f aca="false">'2ième itération'!L46</f>
        <v>0.615933365839181</v>
      </c>
      <c r="M11" s="0" t="n">
        <f aca="false">'2ième itération'!M46</f>
        <v>0.59685069867869</v>
      </c>
      <c r="N11" s="0" t="n">
        <f aca="false">'2ième itération'!N46</f>
        <v>0.577603995320666</v>
      </c>
      <c r="O11" s="0" t="n">
        <f aca="false">'2ième itération'!O46</f>
        <v>0.558160886233043</v>
      </c>
      <c r="P11" s="0" t="n">
        <f aca="false">'2ième itération'!P46</f>
        <v>0.538472441833929</v>
      </c>
      <c r="Q11" s="0" t="n">
        <f aca="false">'2ième itération'!Q46</f>
        <v>0.51846604428847</v>
      </c>
      <c r="R11" s="0" t="n">
        <f aca="false">'2ième itération'!R46</f>
        <v>0.498034747709011</v>
      </c>
      <c r="S11" s="0" t="n">
        <f aca="false">'2ième itération'!S46</f>
        <v>0.477020848848188</v>
      </c>
      <c r="T11" s="0" t="n">
        <f aca="false">'2ième itération'!T46</f>
        <v>0.455189367292057</v>
      </c>
      <c r="U11" s="0" t="n">
        <f aca="false">'2ième itération'!U46</f>
        <v>0.432182648622941</v>
      </c>
      <c r="V11" s="0" t="n">
        <f aca="false">'2ième itération'!V46</f>
        <v>0.407436289058137</v>
      </c>
      <c r="W11" s="0" t="n">
        <f aca="false">'2ième itération'!W46</f>
        <v>0.38000559399435</v>
      </c>
      <c r="X11" s="0" t="n">
        <f aca="false">'2ième itération'!X46</f>
        <v>0.348145907899028</v>
      </c>
      <c r="Y11" s="0" t="n">
        <f aca="false">'2ième itération'!Y46</f>
        <v>0.30799322709035</v>
      </c>
      <c r="Z11" s="0" t="n">
        <f aca="false">'2ième itération'!Z46</f>
        <v>0.262921831725984</v>
      </c>
      <c r="AA11" s="0" t="n">
        <v>0</v>
      </c>
    </row>
    <row r="12" customFormat="false" ht="12.8" hidden="false" customHeight="false" outlineLevel="0" collapsed="false">
      <c r="A12" s="0" t="s">
        <v>12</v>
      </c>
      <c r="B12" s="0" t="n">
        <f aca="false">($B$2/25*(AVERAGE(B11:C11)/2)^2)*2*3^0.5</f>
        <v>4.5515650356732</v>
      </c>
      <c r="C12" s="0" t="n">
        <f aca="false">($B$2/25*(AVERAGE(C11:D11)/2)^2)*2*3^0.5</f>
        <v>4.34673446402731</v>
      </c>
      <c r="D12" s="0" t="n">
        <f aca="false">($B$2/25*(AVERAGE(D11:E11)/2)^2)*2*3^0.5</f>
        <v>4.14613270382075</v>
      </c>
      <c r="E12" s="0" t="n">
        <f aca="false">($B$2/25*(AVERAGE(E11:F11)/2)^2)*2*3^0.5</f>
        <v>3.94918609372934</v>
      </c>
      <c r="F12" s="0" t="n">
        <f aca="false">($B$2/25*(AVERAGE(F11:G11)/2)^2)*2*3^0.5</f>
        <v>3.75582468013426</v>
      </c>
      <c r="G12" s="0" t="n">
        <f aca="false">($B$2/25*(AVERAGE(G11:H11)/2)^2)*2*3^0.5</f>
        <v>3.56610043460816</v>
      </c>
      <c r="H12" s="0" t="n">
        <f aca="false">($B$2/25*(AVERAGE(H11:I11)/2)^2)*2*3^0.5</f>
        <v>3.38010182674132</v>
      </c>
      <c r="I12" s="0" t="n">
        <f aca="false">($B$2/25*(AVERAGE(I11:J11)/2)^2)*2*3^0.5</f>
        <v>3.19792161370136</v>
      </c>
      <c r="J12" s="0" t="n">
        <f aca="false">($B$2/25*(AVERAGE(J11:K11)/2)^2)*2*3^0.5</f>
        <v>3.01963987661849</v>
      </c>
      <c r="K12" s="0" t="n">
        <f aca="false">($B$2/25*(AVERAGE(K11:L11)/2)^2)*2*3^0.5</f>
        <v>2.84531197861272</v>
      </c>
      <c r="L12" s="0" t="n">
        <f aca="false">($B$2/25*(AVERAGE(L11:M11)/2)^2)*2*3^0.5</f>
        <v>2.6749575239198</v>
      </c>
      <c r="M12" s="0" t="n">
        <f aca="false">($B$2/25*(AVERAGE(M11:N11)/2)^2)*2*3^0.5</f>
        <v>2.50854827123029</v>
      </c>
      <c r="N12" s="0" t="n">
        <f aca="false">($B$2/25*(AVERAGE(N11:O11)/2)^2)*2*3^0.5</f>
        <v>2.34599346663574</v>
      </c>
      <c r="O12" s="0" t="n">
        <f aca="false">($B$2/25*(AVERAGE(O11:P11)/2)^2)*2*3^0.5</f>
        <v>2.18712098430471</v>
      </c>
      <c r="P12" s="0" t="n">
        <f aca="false">($B$2/25*(AVERAGE(P11:Q11)/2)^2)*2*3^0.5</f>
        <v>2.0316521429278</v>
      </c>
      <c r="Q12" s="0" t="n">
        <f aca="false">($B$2/25*(AVERAGE(Q11:R11)/2)^2)*2*3^0.5</f>
        <v>1.87916696507462</v>
      </c>
      <c r="R12" s="0" t="n">
        <f aca="false">($B$2/25*(AVERAGE(R11:S11)/2)^2)*2*3^0.5</f>
        <v>1.72905451070037</v>
      </c>
      <c r="S12" s="0" t="n">
        <f aca="false">($B$2/25*(AVERAGE(S11:T11)/2)^2)*2*3^0.5</f>
        <v>1.58043865245062</v>
      </c>
      <c r="T12" s="0" t="n">
        <f aca="false">($B$2/25*(AVERAGE(T11:U11)/2)^2)*2*3^0.5</f>
        <v>1.43206055921824</v>
      </c>
      <c r="U12" s="0" t="n">
        <f aca="false">($B$2/25*(AVERAGE(U11:V11)/2)^2)*2*3^0.5</f>
        <v>1.28207779235524</v>
      </c>
      <c r="V12" s="0" t="n">
        <f aca="false">($B$2/25*(AVERAGE(V11:W11)/2)^2)*2*3^0.5</f>
        <v>1.12768277749027</v>
      </c>
      <c r="W12" s="0" t="n">
        <f aca="false">($B$2/25*(AVERAGE(W11:X11)/2)^2)*2*3^0.5</f>
        <v>0.964258388545434</v>
      </c>
      <c r="X12" s="0" t="n">
        <f aca="false">($B$2/25*(AVERAGE(X11:Y11)/2)^2)*2*3^0.5</f>
        <v>0.782964028617034</v>
      </c>
      <c r="Y12" s="0" t="n">
        <f aca="false">($B$2/25*(AVERAGE(Y11:Z11)/2)^2)*2*3^0.5</f>
        <v>0.592779154814968</v>
      </c>
      <c r="Z12" s="0" t="n">
        <f aca="false">($B$2/25*(AVERAGE(Z11:AA11)/2)^2)*2*3^0.5</f>
        <v>0.125719667854202</v>
      </c>
      <c r="AA12" s="0" t="n">
        <f aca="false">($B$2/25*(AVERAGE(AA11:AB11)/2)^2)*2*3^0.5</f>
        <v>0</v>
      </c>
    </row>
    <row r="13" customFormat="false" ht="12.8" hidden="false" customHeight="false" outlineLevel="0" collapsed="false">
      <c r="A13" s="0" t="s">
        <v>13</v>
      </c>
      <c r="B13" s="0" t="n">
        <f aca="false">$B$5*B12</f>
        <v>4.5515650356732</v>
      </c>
      <c r="C13" s="0" t="n">
        <f aca="false">$B$5*C12</f>
        <v>4.34673446402731</v>
      </c>
      <c r="D13" s="0" t="n">
        <f aca="false">$B$5*D12</f>
        <v>4.14613270382075</v>
      </c>
      <c r="E13" s="0" t="n">
        <f aca="false">$B$5*E12</f>
        <v>3.94918609372934</v>
      </c>
      <c r="F13" s="0" t="n">
        <f aca="false">$B$5*F12</f>
        <v>3.75582468013426</v>
      </c>
      <c r="G13" s="0" t="n">
        <f aca="false">$B$5*G12</f>
        <v>3.56610043460816</v>
      </c>
      <c r="H13" s="0" t="n">
        <f aca="false">$B$5*H12</f>
        <v>3.38010182674132</v>
      </c>
      <c r="I13" s="0" t="n">
        <f aca="false">$B$5*I12</f>
        <v>3.19792161370136</v>
      </c>
      <c r="J13" s="0" t="n">
        <f aca="false">$B$5*J12</f>
        <v>3.01963987661849</v>
      </c>
      <c r="K13" s="0" t="n">
        <f aca="false">$B$5*K12</f>
        <v>2.84531197861272</v>
      </c>
      <c r="L13" s="0" t="n">
        <f aca="false">$B$5*L12</f>
        <v>2.6749575239198</v>
      </c>
      <c r="M13" s="0" t="n">
        <f aca="false">$B$5*M12</f>
        <v>2.50854827123029</v>
      </c>
      <c r="N13" s="0" t="n">
        <f aca="false">$B$5*N12</f>
        <v>2.34599346663574</v>
      </c>
      <c r="O13" s="0" t="n">
        <f aca="false">$B$5*O12</f>
        <v>2.18712098430471</v>
      </c>
      <c r="P13" s="0" t="n">
        <f aca="false">$B$5*P12</f>
        <v>2.0316521429278</v>
      </c>
      <c r="Q13" s="0" t="n">
        <f aca="false">$B$5*Q12</f>
        <v>1.87916696507462</v>
      </c>
      <c r="R13" s="0" t="n">
        <f aca="false">$B$5*R12</f>
        <v>1.72905451070037</v>
      </c>
      <c r="S13" s="0" t="n">
        <f aca="false">$B$5*S12</f>
        <v>1.58043865245062</v>
      </c>
      <c r="T13" s="0" t="n">
        <f aca="false">$B$5*T12</f>
        <v>1.43206055921824</v>
      </c>
      <c r="U13" s="0" t="n">
        <f aca="false">$B$5*U12</f>
        <v>1.28207779235524</v>
      </c>
      <c r="V13" s="0" t="n">
        <f aca="false">$B$5*V12</f>
        <v>1.12768277749027</v>
      </c>
      <c r="W13" s="0" t="n">
        <f aca="false">$B$5*W12</f>
        <v>0.964258388545434</v>
      </c>
      <c r="X13" s="0" t="n">
        <f aca="false">$B$5*X12</f>
        <v>0.782964028617034</v>
      </c>
      <c r="Y13" s="0" t="n">
        <f aca="false">$B$5*Y12</f>
        <v>0.592779154814968</v>
      </c>
      <c r="Z13" s="0" t="n">
        <f aca="false">$B$5*Z12</f>
        <v>0.125719667854202</v>
      </c>
      <c r="AA13" s="0" t="s">
        <v>14</v>
      </c>
      <c r="AB13" s="0" t="n">
        <f aca="false">SUM(B13:Z13)</f>
        <v>60.0029935938062</v>
      </c>
    </row>
    <row r="14" customFormat="false" ht="12.8" hidden="false" customHeight="false" outlineLevel="0" collapsed="false">
      <c r="A14" s="3" t="s">
        <v>15</v>
      </c>
      <c r="B14" s="3" t="n">
        <f aca="false">B13*$B$2/25*(B9-0.5)*B42</f>
        <v>6.11730340794478</v>
      </c>
      <c r="C14" s="3" t="n">
        <f aca="false">C13*$B$2/25*(C9-0.5)*C42</f>
        <v>19.7167875288279</v>
      </c>
      <c r="D14" s="3" t="n">
        <f aca="false">D13*$B$2/25*(D9-0.5)*D42</f>
        <v>34.8275147120943</v>
      </c>
      <c r="E14" s="3" t="n">
        <f aca="false">E13*$B$2/25*(E9-0.5)*E42</f>
        <v>51.0866713084828</v>
      </c>
      <c r="F14" s="3" t="n">
        <f aca="false">F13*$B$2/25*(F9-0.5)*F42</f>
        <v>68.1456829963561</v>
      </c>
      <c r="G14" s="3" t="n">
        <f aca="false">G13*$B$2/25*(G9-0.5)*G42</f>
        <v>85.6719968410265</v>
      </c>
      <c r="H14" s="3" t="n">
        <f aca="false">H13*$B$2/25*(H9-0.5)*H42</f>
        <v>103.349993454442</v>
      </c>
      <c r="I14" s="3" t="n">
        <f aca="false">I13*$B$2/25*(I9-0.5)*I42</f>
        <v>120.881436997911</v>
      </c>
      <c r="J14" s="3" t="n">
        <f aca="false">J13*$B$2/25*(J9-0.5)*J42</f>
        <v>137.985463801958</v>
      </c>
      <c r="K14" s="3" t="n">
        <f aca="false">K13*$B$2/25*(K9-0.5)*K42</f>
        <v>154.39800920744</v>
      </c>
      <c r="L14" s="3" t="n">
        <f aca="false">L13*$B$2/25*(L9-0.5)*L42</f>
        <v>169.870502599003</v>
      </c>
      <c r="M14" s="3" t="n">
        <f aca="false">M13*$B$2/25*(M9-0.5)*M42</f>
        <v>184.167579880643</v>
      </c>
      <c r="N14" s="3" t="n">
        <f aca="false">N13*$B$2/25*(N9-0.5)*N42</f>
        <v>197.063451197402</v>
      </c>
      <c r="O14" s="3" t="n">
        <f aca="false">O13*$B$2/25*(O9-0.5)*O42</f>
        <v>208.33639648093</v>
      </c>
      <c r="P14" s="3" t="n">
        <f aca="false">P13*$B$2/25*(P9-0.5)*P42</f>
        <v>217.760603287573</v>
      </c>
      <c r="Q14" s="3" t="n">
        <f aca="false">Q13*$B$2/25*(Q9-0.5)*Q42</f>
        <v>225.094135744498</v>
      </c>
      <c r="R14" s="3" t="n">
        <f aca="false">R13*$B$2/25*(R9-0.5)*R42</f>
        <v>230.061076975748</v>
      </c>
      <c r="S14" s="3" t="n">
        <f aca="false">S13*$B$2/25*(S9-0.5)*S42</f>
        <v>232.324481910241</v>
      </c>
      <c r="T14" s="3" t="n">
        <f aca="false">T13*$B$2/25*(T9-0.5)*T42</f>
        <v>231.443899338616</v>
      </c>
      <c r="U14" s="3" t="n">
        <f aca="false">U13*$B$2/25*(U9-0.5)*U42</f>
        <v>226.804689778811</v>
      </c>
      <c r="V14" s="3" t="n">
        <f aca="false">V13*$B$2/25*(V9-0.5)*V42</f>
        <v>217.489411197883</v>
      </c>
      <c r="W14" s="3" t="n">
        <f aca="false">W13*$B$2/25*(W9-0.5)*W42</f>
        <v>202.008275366714</v>
      </c>
      <c r="X14" s="3" t="n">
        <f aca="false">X13*$B$2/25*(X9-0.5)*X42</f>
        <v>177.576241690343</v>
      </c>
      <c r="Y14" s="3" t="n">
        <f aca="false">Y13*$B$2/25*(Y9-0.5)*Y42</f>
        <v>145.098110398989</v>
      </c>
      <c r="Z14" s="3" t="n">
        <f aca="false">Z13*$B$2/25*(Z9-0.5)*Z42</f>
        <v>33.1175777848253</v>
      </c>
      <c r="AA14" s="3" t="n">
        <f aca="false">$B$6*$B$2*$B$7</f>
        <v>3276</v>
      </c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</row>
    <row r="15" customFormat="false" ht="12.8" hidden="false" customHeight="false" outlineLevel="0" collapsed="false">
      <c r="A15" s="0" t="s">
        <v>16</v>
      </c>
      <c r="B15" s="0" t="n">
        <f aca="false">$AA14*((26-B9)/$Z9)</f>
        <v>3276</v>
      </c>
      <c r="C15" s="0" t="n">
        <f aca="false">$AA14*((26-C9)/$Z9)</f>
        <v>3144.96</v>
      </c>
      <c r="D15" s="0" t="n">
        <f aca="false">$AA14*((26-D9)/$Z9)</f>
        <v>3013.92</v>
      </c>
      <c r="E15" s="0" t="n">
        <f aca="false">$AA14*((26-E9)/$Z9)</f>
        <v>2882.88</v>
      </c>
      <c r="F15" s="0" t="n">
        <f aca="false">$AA14*((26-F9)/$Z9)</f>
        <v>2751.84</v>
      </c>
      <c r="G15" s="0" t="n">
        <f aca="false">$AA14*((26-G9)/$Z9)</f>
        <v>2620.8</v>
      </c>
      <c r="H15" s="0" t="n">
        <f aca="false">$AA14*((26-H9)/$Z9)</f>
        <v>2489.76</v>
      </c>
      <c r="I15" s="0" t="n">
        <f aca="false">$AA14*((26-I9)/$Z9)</f>
        <v>2358.72</v>
      </c>
      <c r="J15" s="0" t="n">
        <f aca="false">$AA14*((26-J9)/$Z9)</f>
        <v>2227.68</v>
      </c>
      <c r="K15" s="0" t="n">
        <f aca="false">$AA14*((26-K9)/$Z9)</f>
        <v>2096.64</v>
      </c>
      <c r="L15" s="0" t="n">
        <f aca="false">$AA14*((26-L9)/$Z9)</f>
        <v>1965.6</v>
      </c>
      <c r="M15" s="0" t="n">
        <f aca="false">$AA14*((26-M9)/$Z9)</f>
        <v>1834.56</v>
      </c>
      <c r="N15" s="0" t="n">
        <f aca="false">$AA14*((26-N9)/$Z9)</f>
        <v>1703.52</v>
      </c>
      <c r="O15" s="0" t="n">
        <f aca="false">$AA14*((26-O9)/$Z9)</f>
        <v>1572.48</v>
      </c>
      <c r="P15" s="0" t="n">
        <f aca="false">$AA14*((26-P9)/$Z9)</f>
        <v>1441.44</v>
      </c>
      <c r="Q15" s="0" t="n">
        <f aca="false">$AA14*((26-Q9)/$Z9)</f>
        <v>1310.4</v>
      </c>
      <c r="R15" s="0" t="n">
        <f aca="false">$AA14*((26-R9)/$Z9)</f>
        <v>1179.36</v>
      </c>
      <c r="S15" s="0" t="n">
        <f aca="false">$AA14*((26-S9)/$Z9)</f>
        <v>1048.32</v>
      </c>
      <c r="T15" s="0" t="n">
        <f aca="false">$AA14*((26-T9)/$Z9)</f>
        <v>917.28</v>
      </c>
      <c r="U15" s="0" t="n">
        <f aca="false">$AA14*((26-U9)/$Z9)</f>
        <v>786.24</v>
      </c>
      <c r="V15" s="0" t="n">
        <f aca="false">$AA14*((26-V9)/$Z9)</f>
        <v>655.2</v>
      </c>
      <c r="W15" s="0" t="n">
        <f aca="false">$AA14*((26-W9)/$Z9)</f>
        <v>524.16</v>
      </c>
      <c r="X15" s="0" t="n">
        <f aca="false">$AA14*((26-X9)/$Z9)</f>
        <v>393.12</v>
      </c>
      <c r="Y15" s="0" t="n">
        <f aca="false">$AA14*((26-Y9)/$Z9)</f>
        <v>262.08</v>
      </c>
      <c r="Z15" s="0" t="n">
        <f aca="false">$AA14*((26-Z9)/$Z9)</f>
        <v>131.04</v>
      </c>
    </row>
    <row r="16" customFormat="false" ht="12.8" hidden="false" customHeight="false" outlineLevel="0" collapsed="false">
      <c r="A16" s="4" t="s">
        <v>17</v>
      </c>
      <c r="B16" s="0" t="n">
        <f aca="false">$Z14*($Z9-B9)/$Y9</f>
        <v>33.1175777848253</v>
      </c>
      <c r="C16" s="0" t="n">
        <f aca="false">$Z14*($Z9-C9)/$Y9</f>
        <v>31.7376787104576</v>
      </c>
      <c r="D16" s="0" t="n">
        <f aca="false">$Z14*($Z9-D9)/$Y9</f>
        <v>30.3577796360899</v>
      </c>
      <c r="E16" s="0" t="n">
        <f aca="false">$Z14*($Z9-E9)/$Y9</f>
        <v>28.9778805617221</v>
      </c>
      <c r="F16" s="0" t="n">
        <f aca="false">$Z14*($Z9-F9)/$Y9</f>
        <v>27.5979814873544</v>
      </c>
      <c r="G16" s="0" t="n">
        <f aca="false">$Z14*($Z9-G9)/$Y9</f>
        <v>26.2180824129867</v>
      </c>
      <c r="H16" s="0" t="n">
        <f aca="false">$Z14*($Z9-H9)/$Y9</f>
        <v>24.838183338619</v>
      </c>
      <c r="I16" s="0" t="n">
        <f aca="false">$Z14*($Z9-I9)/$Y9</f>
        <v>23.4582842642512</v>
      </c>
      <c r="J16" s="0" t="n">
        <f aca="false">$Z14*($Z9-J9)/$Y9</f>
        <v>22.0783851898835</v>
      </c>
      <c r="K16" s="0" t="n">
        <f aca="false">$Z14*($Z9-K9)/$Y9</f>
        <v>20.6984861155158</v>
      </c>
      <c r="L16" s="0" t="n">
        <f aca="false">$Z14*($Z9-L9)/$Y9</f>
        <v>19.3185870411481</v>
      </c>
      <c r="M16" s="0" t="n">
        <f aca="false">$Z14*($Z9-M9)/$Y9</f>
        <v>17.9386879667804</v>
      </c>
      <c r="N16" s="0" t="n">
        <f aca="false">$Z14*($Z9-N9)/$Y9</f>
        <v>16.5587888924127</v>
      </c>
      <c r="O16" s="0" t="n">
        <f aca="false">$Z14*($Z9-O9)/$Y9</f>
        <v>15.1788898180449</v>
      </c>
      <c r="P16" s="0" t="n">
        <f aca="false">$Z14*($Z9-P9)/$Y9</f>
        <v>13.7989907436772</v>
      </c>
      <c r="Q16" s="0" t="n">
        <f aca="false">$Z14*($Z9-Q9)/$Y9</f>
        <v>12.4190916693095</v>
      </c>
      <c r="R16" s="0" t="n">
        <f aca="false">$Z14*($Z9-R9)/$Y9</f>
        <v>11.0391925949418</v>
      </c>
      <c r="S16" s="0" t="n">
        <f aca="false">$Z14*($Z9-S9)/$Y9</f>
        <v>9.65929352057405</v>
      </c>
      <c r="T16" s="0" t="n">
        <f aca="false">$Z14*($Z9-T9)/$Y9</f>
        <v>8.27939444620633</v>
      </c>
      <c r="U16" s="0" t="n">
        <f aca="false">$Z14*($Z9-U9)/$Y9</f>
        <v>6.8994953718386</v>
      </c>
      <c r="V16" s="0" t="n">
        <f aca="false">$Z14*($Z9-V9)/$Y9</f>
        <v>5.51959629747088</v>
      </c>
      <c r="W16" s="0" t="n">
        <f aca="false">$Z14*($Z9-W9)/$Y9</f>
        <v>4.13969722310316</v>
      </c>
      <c r="X16" s="0" t="n">
        <f aca="false">$Z14*($Z9-X9)/$Y9</f>
        <v>2.75979814873544</v>
      </c>
      <c r="Y16" s="0" t="n">
        <f aca="false">$Z14*($Z9-Y9)/$Y9</f>
        <v>1.37989907436772</v>
      </c>
    </row>
    <row r="17" customFormat="false" ht="12.8" hidden="false" customHeight="false" outlineLevel="0" collapsed="false">
      <c r="A17" s="4"/>
      <c r="B17" s="0" t="n">
        <f aca="false">$Y14*($Y9-B9)/$X9</f>
        <v>145.098110398989</v>
      </c>
      <c r="C17" s="0" t="n">
        <f aca="false">$Y14*($Y9-C9)/$X9</f>
        <v>138.789496903381</v>
      </c>
      <c r="D17" s="0" t="n">
        <f aca="false">$Y14*($Y9-D9)/$X9</f>
        <v>132.480883407773</v>
      </c>
      <c r="E17" s="0" t="n">
        <f aca="false">$Y14*($Y9-E9)/$X9</f>
        <v>126.172269912164</v>
      </c>
      <c r="F17" s="0" t="n">
        <f aca="false">$Y14*($Y9-F9)/$X9</f>
        <v>119.863656416556</v>
      </c>
      <c r="G17" s="0" t="n">
        <f aca="false">$Y14*($Y9-G9)/$X9</f>
        <v>113.555042920948</v>
      </c>
      <c r="H17" s="0" t="n">
        <f aca="false">$Y14*($Y9-H9)/$X9</f>
        <v>107.24642942534</v>
      </c>
      <c r="I17" s="0" t="n">
        <f aca="false">$Y14*($Y9-I9)/$X9</f>
        <v>100.937815929731</v>
      </c>
      <c r="J17" s="0" t="n">
        <f aca="false">$Y14*($Y9-J9)/$X9</f>
        <v>94.6292024341233</v>
      </c>
      <c r="K17" s="0" t="n">
        <f aca="false">$Y14*($Y9-K9)/$X9</f>
        <v>88.3205889385151</v>
      </c>
      <c r="L17" s="0" t="n">
        <f aca="false">$Y14*($Y9-L9)/$X9</f>
        <v>82.0119754429068</v>
      </c>
      <c r="M17" s="0" t="n">
        <f aca="false">$Y14*($Y9-M9)/$X9</f>
        <v>75.7033619472986</v>
      </c>
      <c r="N17" s="0" t="n">
        <f aca="false">$Y14*($Y9-N9)/$X9</f>
        <v>69.3947484516904</v>
      </c>
      <c r="O17" s="0" t="n">
        <f aca="false">$Y14*($Y9-O9)/$X9</f>
        <v>63.0861349560822</v>
      </c>
      <c r="P17" s="0" t="n">
        <f aca="false">$Y14*($Y9-P9)/$X9</f>
        <v>56.777521460474</v>
      </c>
      <c r="Q17" s="0" t="n">
        <f aca="false">$Y14*($Y9-Q9)/$X9</f>
        <v>50.4689079648657</v>
      </c>
      <c r="R17" s="0" t="n">
        <f aca="false">$Y14*($Y9-R9)/$X9</f>
        <v>44.1602944692575</v>
      </c>
      <c r="S17" s="0" t="n">
        <f aca="false">$Y14*($Y9-S9)/$X9</f>
        <v>37.8516809736493</v>
      </c>
      <c r="T17" s="0" t="n">
        <f aca="false">$Y14*($Y9-T9)/$X9</f>
        <v>31.5430674780411</v>
      </c>
      <c r="U17" s="0" t="n">
        <f aca="false">$Y14*($Y9-U9)/$X9</f>
        <v>25.2344539824329</v>
      </c>
      <c r="V17" s="0" t="n">
        <f aca="false">$Y14*($Y9-V9)/$X9</f>
        <v>18.9258404868247</v>
      </c>
      <c r="W17" s="0" t="n">
        <f aca="false">$Y14*($Y9-W9)/$X9</f>
        <v>12.6172269912164</v>
      </c>
      <c r="X17" s="0" t="n">
        <f aca="false">$Y14*($Y9-X9)/$X9</f>
        <v>6.30861349560822</v>
      </c>
    </row>
    <row r="18" customFormat="false" ht="12.8" hidden="false" customHeight="false" outlineLevel="0" collapsed="false">
      <c r="A18" s="4"/>
      <c r="B18" s="0" t="n">
        <f aca="false">$X14*($X9-B9)/$W9</f>
        <v>177.576241690343</v>
      </c>
      <c r="C18" s="0" t="n">
        <f aca="false">$X14*($X9-C9)/$W9</f>
        <v>169.504594340782</v>
      </c>
      <c r="D18" s="0" t="n">
        <f aca="false">$X14*($X9-D9)/$W9</f>
        <v>161.432946991221</v>
      </c>
      <c r="E18" s="0" t="n">
        <f aca="false">$X14*($X9-E9)/$W9</f>
        <v>153.36129964166</v>
      </c>
      <c r="F18" s="0" t="n">
        <f aca="false">$X14*($X9-F9)/$W9</f>
        <v>145.289652292099</v>
      </c>
      <c r="G18" s="0" t="n">
        <f aca="false">$X14*($X9-G9)/$W9</f>
        <v>137.218004942538</v>
      </c>
      <c r="H18" s="0" t="n">
        <f aca="false">$X14*($X9-H9)/$W9</f>
        <v>129.146357592977</v>
      </c>
      <c r="I18" s="0" t="n">
        <f aca="false">$X14*($X9-I9)/$W9</f>
        <v>121.074710243416</v>
      </c>
      <c r="J18" s="0" t="n">
        <f aca="false">$X14*($X9-J9)/$W9</f>
        <v>113.003062893855</v>
      </c>
      <c r="K18" s="0" t="n">
        <f aca="false">$X14*($X9-K9)/$W9</f>
        <v>104.931415544294</v>
      </c>
      <c r="L18" s="0" t="n">
        <f aca="false">$X14*($X9-L9)/$W9</f>
        <v>96.8597681947325</v>
      </c>
      <c r="M18" s="0" t="n">
        <f aca="false">$X14*($X9-M9)/$W9</f>
        <v>88.7881208451715</v>
      </c>
      <c r="N18" s="0" t="n">
        <f aca="false">$X14*($X9-N9)/$W9</f>
        <v>80.7164734956105</v>
      </c>
      <c r="O18" s="0" t="n">
        <f aca="false">$X14*($X9-O9)/$W9</f>
        <v>72.6448261460494</v>
      </c>
      <c r="P18" s="0" t="n">
        <f aca="false">$X14*($X9-P9)/$W9</f>
        <v>64.5731787964884</v>
      </c>
      <c r="Q18" s="0" t="n">
        <f aca="false">$X14*($X9-Q9)/$W9</f>
        <v>56.5015314469273</v>
      </c>
      <c r="R18" s="0" t="n">
        <f aca="false">$X14*($X9-R9)/$W9</f>
        <v>48.4298840973663</v>
      </c>
      <c r="S18" s="0" t="n">
        <f aca="false">$X14*($X9-S9)/$W9</f>
        <v>40.3582367478052</v>
      </c>
      <c r="T18" s="0" t="n">
        <f aca="false">$X14*($X9-T9)/$W9</f>
        <v>32.2865893982442</v>
      </c>
      <c r="U18" s="0" t="n">
        <f aca="false">$X14*($X9-U9)/$W9</f>
        <v>24.2149420486831</v>
      </c>
      <c r="V18" s="0" t="n">
        <f aca="false">$X14*($X9-V9)/$W9</f>
        <v>16.1432946991221</v>
      </c>
      <c r="W18" s="0" t="n">
        <f aca="false">$X14*($X9-W9)/$W9</f>
        <v>8.07164734956105</v>
      </c>
    </row>
    <row r="19" customFormat="false" ht="12.8" hidden="false" customHeight="false" outlineLevel="0" collapsed="false">
      <c r="A19" s="4"/>
      <c r="B19" s="0" t="n">
        <f aca="false">$W14*($W9-B9)/$V9</f>
        <v>202.008275366714</v>
      </c>
      <c r="C19" s="0" t="n">
        <f aca="false">$W14*($W9-C9)/$V9</f>
        <v>192.388833682585</v>
      </c>
      <c r="D19" s="0" t="n">
        <f aca="false">$W14*($W9-D9)/$V9</f>
        <v>182.769391998456</v>
      </c>
      <c r="E19" s="0" t="n">
        <f aca="false">$W14*($W9-E9)/$V9</f>
        <v>173.149950314326</v>
      </c>
      <c r="F19" s="0" t="n">
        <f aca="false">$W14*($W9-F9)/$V9</f>
        <v>163.530508630197</v>
      </c>
      <c r="G19" s="0" t="n">
        <f aca="false">$W14*($W9-G9)/$V9</f>
        <v>153.911066946068</v>
      </c>
      <c r="H19" s="0" t="n">
        <f aca="false">$W14*($W9-H9)/$V9</f>
        <v>144.291625261939</v>
      </c>
      <c r="I19" s="0" t="n">
        <f aca="false">$W14*($W9-I9)/$V9</f>
        <v>134.672183577809</v>
      </c>
      <c r="J19" s="0" t="n">
        <f aca="false">$W14*($W9-J9)/$V9</f>
        <v>125.05274189368</v>
      </c>
      <c r="K19" s="0" t="n">
        <f aca="false">$W14*($W9-K9)/$V9</f>
        <v>115.433300209551</v>
      </c>
      <c r="L19" s="0" t="n">
        <f aca="false">$W14*($W9-L9)/$V9</f>
        <v>105.813858525422</v>
      </c>
      <c r="M19" s="0" t="n">
        <f aca="false">$W14*($W9-M9)/$V9</f>
        <v>96.1944168412924</v>
      </c>
      <c r="N19" s="0" t="n">
        <f aca="false">$W14*($W9-N9)/$V9</f>
        <v>86.5749751571632</v>
      </c>
      <c r="O19" s="0" t="n">
        <f aca="false">$W14*($W9-O9)/$V9</f>
        <v>76.9555334730339</v>
      </c>
      <c r="P19" s="0" t="n">
        <f aca="false">$W14*($W9-P9)/$V9</f>
        <v>67.3360917889047</v>
      </c>
      <c r="Q19" s="0" t="n">
        <f aca="false">$W14*($W9-Q9)/$V9</f>
        <v>57.7166501047754</v>
      </c>
      <c r="R19" s="0" t="n">
        <f aca="false">$W14*($W9-R9)/$V9</f>
        <v>48.0972084206462</v>
      </c>
      <c r="S19" s="0" t="n">
        <f aca="false">$W14*($W9-S9)/$V9</f>
        <v>38.477766736517</v>
      </c>
      <c r="T19" s="0" t="n">
        <f aca="false">$W14*($W9-T9)/$V9</f>
        <v>28.8583250523877</v>
      </c>
      <c r="U19" s="0" t="n">
        <f aca="false">$W14*($W9-U9)/$V9</f>
        <v>19.2388833682585</v>
      </c>
      <c r="V19" s="0" t="n">
        <f aca="false">$W14*($W9-V9)/$V9</f>
        <v>9.61944168412924</v>
      </c>
    </row>
    <row r="20" customFormat="false" ht="12.8" hidden="false" customHeight="false" outlineLevel="0" collapsed="false">
      <c r="A20" s="4"/>
      <c r="B20" s="0" t="n">
        <f aca="false">$V14*($V9-B9)/$U9</f>
        <v>217.489411197883</v>
      </c>
      <c r="C20" s="0" t="n">
        <f aca="false">$V14*($V9-C9)/$U9</f>
        <v>206.614940637989</v>
      </c>
      <c r="D20" s="0" t="n">
        <f aca="false">$V14*($V9-D9)/$U9</f>
        <v>195.740470078095</v>
      </c>
      <c r="E20" s="0" t="n">
        <f aca="false">$V14*($V9-E9)/$U9</f>
        <v>184.865999518201</v>
      </c>
      <c r="F20" s="0" t="n">
        <f aca="false">$V14*($V9-F9)/$U9</f>
        <v>173.991528958306</v>
      </c>
      <c r="G20" s="0" t="n">
        <f aca="false">$V14*($V9-G9)/$U9</f>
        <v>163.117058398412</v>
      </c>
      <c r="H20" s="0" t="n">
        <f aca="false">$V14*($V9-H9)/$U9</f>
        <v>152.242587838518</v>
      </c>
      <c r="I20" s="0" t="n">
        <f aca="false">$V14*($V9-I9)/$U9</f>
        <v>141.368117278624</v>
      </c>
      <c r="J20" s="0" t="n">
        <f aca="false">$V14*($V9-J9)/$U9</f>
        <v>130.49364671873</v>
      </c>
      <c r="K20" s="0" t="n">
        <f aca="false">$V14*($V9-K9)/$U9</f>
        <v>119.619176158836</v>
      </c>
      <c r="L20" s="0" t="n">
        <f aca="false">$V14*($V9-L9)/$U9</f>
        <v>108.744705598941</v>
      </c>
      <c r="M20" s="0" t="n">
        <f aca="false">$V14*($V9-M9)/$U9</f>
        <v>97.8702350390473</v>
      </c>
      <c r="N20" s="0" t="n">
        <f aca="false">$V14*($V9-N9)/$U9</f>
        <v>86.9957644791532</v>
      </c>
      <c r="O20" s="0" t="n">
        <f aca="false">$V14*($V9-O9)/$U9</f>
        <v>76.121293919259</v>
      </c>
      <c r="P20" s="0" t="n">
        <f aca="false">$V14*($V9-P9)/$U9</f>
        <v>65.2468233593649</v>
      </c>
      <c r="Q20" s="0" t="n">
        <f aca="false">$V14*($V9-Q9)/$U9</f>
        <v>54.3723527994707</v>
      </c>
      <c r="R20" s="0" t="n">
        <f aca="false">$V14*($V9-R9)/$U9</f>
        <v>43.4978822395766</v>
      </c>
      <c r="S20" s="0" t="n">
        <f aca="false">$V14*($V9-S9)/$U9</f>
        <v>32.6234116796824</v>
      </c>
      <c r="T20" s="0" t="n">
        <f aca="false">$V14*($V9-T9)/$U9</f>
        <v>21.7489411197883</v>
      </c>
      <c r="U20" s="0" t="n">
        <f aca="false">$V14*($V9-U9)/$U9</f>
        <v>10.8744705598942</v>
      </c>
    </row>
    <row r="21" customFormat="false" ht="12.8" hidden="false" customHeight="false" outlineLevel="0" collapsed="false">
      <c r="A21" s="4"/>
      <c r="B21" s="0" t="n">
        <f aca="false">$U14*($U9-B9)/$T9</f>
        <v>226.804689778811</v>
      </c>
      <c r="C21" s="0" t="n">
        <f aca="false">$U14*($U9-C9)/$T9</f>
        <v>214.867600843084</v>
      </c>
      <c r="D21" s="0" t="n">
        <f aca="false">$U14*($U9-D9)/$T9</f>
        <v>202.930511907357</v>
      </c>
      <c r="E21" s="0" t="n">
        <f aca="false">$U14*($U9-E9)/$T9</f>
        <v>190.99342297163</v>
      </c>
      <c r="F21" s="0" t="n">
        <f aca="false">$U14*($U9-F9)/$T9</f>
        <v>179.056334035903</v>
      </c>
      <c r="G21" s="0" t="n">
        <f aca="false">$U14*($U9-G9)/$T9</f>
        <v>167.119245100177</v>
      </c>
      <c r="H21" s="0" t="n">
        <f aca="false">$U14*($U9-H9)/$T9</f>
        <v>155.18215616445</v>
      </c>
      <c r="I21" s="0" t="n">
        <f aca="false">$U14*($U9-I9)/$T9</f>
        <v>143.245067228723</v>
      </c>
      <c r="J21" s="0" t="n">
        <f aca="false">$U14*($U9-J9)/$T9</f>
        <v>131.307978292996</v>
      </c>
      <c r="K21" s="0" t="n">
        <f aca="false">$U14*($U9-K9)/$T9</f>
        <v>119.370889357269</v>
      </c>
      <c r="L21" s="0" t="n">
        <f aca="false">$U14*($U9-L9)/$T9</f>
        <v>107.433800421542</v>
      </c>
      <c r="M21" s="0" t="n">
        <f aca="false">$U14*($U9-M9)/$T9</f>
        <v>95.4967114858152</v>
      </c>
      <c r="N21" s="0" t="n">
        <f aca="false">$U14*($U9-N9)/$T9</f>
        <v>83.5596225500883</v>
      </c>
      <c r="O21" s="0" t="n">
        <f aca="false">$U14*($U9-O9)/$T9</f>
        <v>71.6225336143614</v>
      </c>
      <c r="P21" s="0" t="n">
        <f aca="false">$U14*($U9-P9)/$T9</f>
        <v>59.6854446786345</v>
      </c>
      <c r="Q21" s="0" t="n">
        <f aca="false">$U14*($U9-Q9)/$T9</f>
        <v>47.7483557429076</v>
      </c>
      <c r="R21" s="0" t="n">
        <f aca="false">$U14*($U9-R9)/$T9</f>
        <v>35.8112668071807</v>
      </c>
      <c r="S21" s="0" t="n">
        <f aca="false">$U14*($U9-S9)/$T9</f>
        <v>23.8741778714538</v>
      </c>
      <c r="T21" s="0" t="n">
        <f aca="false">$U14*($U9-T9)/$T9</f>
        <v>11.9370889357269</v>
      </c>
    </row>
    <row r="22" customFormat="false" ht="12.8" hidden="false" customHeight="false" outlineLevel="0" collapsed="false">
      <c r="A22" s="4"/>
      <c r="B22" s="0" t="n">
        <f aca="false">$T14*($T9-B9)/$S9</f>
        <v>231.443899338616</v>
      </c>
      <c r="C22" s="0" t="n">
        <f aca="false">$T14*($T9-C9)/$S9</f>
        <v>218.585904930915</v>
      </c>
      <c r="D22" s="0" t="n">
        <f aca="false">$T14*($T9-D9)/$S9</f>
        <v>205.727910523214</v>
      </c>
      <c r="E22" s="0" t="n">
        <f aca="false">$T14*($T9-E9)/$S9</f>
        <v>192.869916115513</v>
      </c>
      <c r="F22" s="0" t="n">
        <f aca="false">$T14*($T9-F9)/$S9</f>
        <v>180.011921707812</v>
      </c>
      <c r="G22" s="0" t="n">
        <f aca="false">$T14*($T9-G9)/$S9</f>
        <v>167.153927300112</v>
      </c>
      <c r="H22" s="0" t="n">
        <f aca="false">$T14*($T9-H9)/$S9</f>
        <v>154.295932892411</v>
      </c>
      <c r="I22" s="0" t="n">
        <f aca="false">$T14*($T9-I9)/$S9</f>
        <v>141.43793848471</v>
      </c>
      <c r="J22" s="0" t="n">
        <f aca="false">$T14*($T9-J9)/$S9</f>
        <v>128.579944077009</v>
      </c>
      <c r="K22" s="0" t="n">
        <f aca="false">$T14*($T9-K9)/$S9</f>
        <v>115.721949669308</v>
      </c>
      <c r="L22" s="0" t="n">
        <f aca="false">$T14*($T9-L9)/$S9</f>
        <v>102.863955261607</v>
      </c>
      <c r="M22" s="0" t="n">
        <f aca="false">$T14*($T9-M9)/$S9</f>
        <v>90.0059608539062</v>
      </c>
      <c r="N22" s="0" t="n">
        <f aca="false">$T14*($T9-N9)/$S9</f>
        <v>77.1479664462053</v>
      </c>
      <c r="O22" s="0" t="n">
        <f aca="false">$T14*($T9-O9)/$S9</f>
        <v>64.2899720385045</v>
      </c>
      <c r="P22" s="0" t="n">
        <f aca="false">$T14*($T9-P9)/$S9</f>
        <v>51.4319776308036</v>
      </c>
      <c r="Q22" s="0" t="n">
        <f aca="false">$T14*($T9-Q9)/$S9</f>
        <v>38.5739832231027</v>
      </c>
      <c r="R22" s="0" t="n">
        <f aca="false">$T14*($T9-R9)/$S9</f>
        <v>25.7159888154018</v>
      </c>
      <c r="S22" s="0" t="n">
        <f aca="false">$T14*($T9-S9)/$S9</f>
        <v>12.8579944077009</v>
      </c>
    </row>
    <row r="23" customFormat="false" ht="12.8" hidden="false" customHeight="false" outlineLevel="0" collapsed="false">
      <c r="A23" s="4"/>
      <c r="B23" s="0" t="n">
        <f aca="false">$S14*($S9-B9)/$R9</f>
        <v>232.324481910241</v>
      </c>
      <c r="C23" s="0" t="n">
        <f aca="false">$S14*($S9-C9)/$R9</f>
        <v>218.658335915521</v>
      </c>
      <c r="D23" s="0" t="n">
        <f aca="false">$S14*($S9-D9)/$R9</f>
        <v>204.992189920801</v>
      </c>
      <c r="E23" s="0" t="n">
        <f aca="false">$S14*($S9-E9)/$R9</f>
        <v>191.326043926081</v>
      </c>
      <c r="F23" s="0" t="n">
        <f aca="false">$S14*($S9-F9)/$R9</f>
        <v>177.659897931361</v>
      </c>
      <c r="G23" s="0" t="n">
        <f aca="false">$S14*($S9-G9)/$R9</f>
        <v>163.993751936641</v>
      </c>
      <c r="H23" s="0" t="n">
        <f aca="false">$S14*($S9-H9)/$R9</f>
        <v>150.327605941921</v>
      </c>
      <c r="I23" s="0" t="n">
        <f aca="false">$S14*($S9-I9)/$R9</f>
        <v>136.661459947201</v>
      </c>
      <c r="J23" s="0" t="n">
        <f aca="false">$S14*($S9-J9)/$R9</f>
        <v>122.995313952481</v>
      </c>
      <c r="K23" s="0" t="n">
        <f aca="false">$S14*($S9-K9)/$R9</f>
        <v>109.32916795776</v>
      </c>
      <c r="L23" s="0" t="n">
        <f aca="false">$S14*($S9-L9)/$R9</f>
        <v>95.6630219630404</v>
      </c>
      <c r="M23" s="0" t="n">
        <f aca="false">$S14*($S9-M9)/$R9</f>
        <v>81.9968759683203</v>
      </c>
      <c r="N23" s="0" t="n">
        <f aca="false">$S14*($S9-N9)/$R9</f>
        <v>68.3307299736003</v>
      </c>
      <c r="O23" s="0" t="n">
        <f aca="false">$S14*($S9-O9)/$R9</f>
        <v>54.6645839788802</v>
      </c>
      <c r="P23" s="0" t="n">
        <f aca="false">$S14*($S9-P9)/$R9</f>
        <v>40.9984379841602</v>
      </c>
      <c r="Q23" s="0" t="n">
        <f aca="false">$S14*($S9-Q9)/$R9</f>
        <v>27.3322919894401</v>
      </c>
      <c r="R23" s="0" t="n">
        <f aca="false">$S14*($S9-R9)/$R9</f>
        <v>13.6661459947201</v>
      </c>
    </row>
    <row r="24" customFormat="false" ht="12.8" hidden="false" customHeight="false" outlineLevel="0" collapsed="false">
      <c r="A24" s="4"/>
      <c r="B24" s="0" t="n">
        <f aca="false">$R14*($R9-B9)/$Q9</f>
        <v>230.061076975748</v>
      </c>
      <c r="C24" s="0" t="n">
        <f aca="false">$R14*($R9-C9)/$Q9</f>
        <v>215.682259664764</v>
      </c>
      <c r="D24" s="0" t="n">
        <f aca="false">$R14*($R9-D9)/$Q9</f>
        <v>201.303442353779</v>
      </c>
      <c r="E24" s="0" t="n">
        <f aca="false">$R14*($R9-E9)/$Q9</f>
        <v>186.924625042795</v>
      </c>
      <c r="F24" s="0" t="n">
        <f aca="false">$R14*($R9-F9)/$Q9</f>
        <v>172.545807731811</v>
      </c>
      <c r="G24" s="0" t="n">
        <f aca="false">$R14*($R9-G9)/$Q9</f>
        <v>158.166990420827</v>
      </c>
      <c r="H24" s="0" t="n">
        <f aca="false">$R14*($R9-H9)/$Q9</f>
        <v>143.788173109842</v>
      </c>
      <c r="I24" s="0" t="n">
        <f aca="false">$R14*($R9-I9)/$Q9</f>
        <v>129.409355798858</v>
      </c>
      <c r="J24" s="0" t="n">
        <f aca="false">$R14*($R9-J9)/$Q9</f>
        <v>115.030538487874</v>
      </c>
      <c r="K24" s="0" t="n">
        <f aca="false">$R14*($R9-K9)/$Q9</f>
        <v>100.65172117689</v>
      </c>
      <c r="L24" s="0" t="n">
        <f aca="false">$R14*($R9-L9)/$Q9</f>
        <v>86.2729038659055</v>
      </c>
      <c r="M24" s="0" t="n">
        <f aca="false">$R14*($R9-M9)/$Q9</f>
        <v>71.8940865549213</v>
      </c>
      <c r="N24" s="0" t="n">
        <f aca="false">$R14*($R9-N9)/$Q9</f>
        <v>57.515269243937</v>
      </c>
      <c r="O24" s="0" t="n">
        <f aca="false">$R14*($R9-O9)/$Q9</f>
        <v>43.1364519329528</v>
      </c>
      <c r="P24" s="0" t="n">
        <f aca="false">$R14*($R9-P9)/$Q9</f>
        <v>28.7576346219685</v>
      </c>
      <c r="Q24" s="0" t="n">
        <f aca="false">$R14*($R9-Q9)/$Q9</f>
        <v>14.3788173109842</v>
      </c>
    </row>
    <row r="25" customFormat="false" ht="12.8" hidden="false" customHeight="false" outlineLevel="0" collapsed="false">
      <c r="A25" s="4"/>
      <c r="B25" s="0" t="n">
        <f aca="false">$Q14*($Q9-B9)/$P9</f>
        <v>225.094135744498</v>
      </c>
      <c r="C25" s="0" t="n">
        <f aca="false">$Q14*($Q9-C9)/$P9</f>
        <v>210.087860028198</v>
      </c>
      <c r="D25" s="0" t="n">
        <f aca="false">$Q14*($Q9-D9)/$P9</f>
        <v>195.081584311898</v>
      </c>
      <c r="E25" s="0" t="n">
        <f aca="false">$Q14*($Q9-E9)/$P9</f>
        <v>180.075308595598</v>
      </c>
      <c r="F25" s="0" t="n">
        <f aca="false">$Q14*($Q9-F9)/$P9</f>
        <v>165.069032879299</v>
      </c>
      <c r="G25" s="0" t="n">
        <f aca="false">$Q14*($Q9-G9)/$P9</f>
        <v>150.062757162999</v>
      </c>
      <c r="H25" s="0" t="n">
        <f aca="false">$Q14*($Q9-H9)/$P9</f>
        <v>135.056481446699</v>
      </c>
      <c r="I25" s="0" t="n">
        <f aca="false">$Q14*($Q9-I9)/$P9</f>
        <v>120.050205730399</v>
      </c>
      <c r="J25" s="0" t="n">
        <f aca="false">$Q14*($Q9-J9)/$P9</f>
        <v>105.043930014099</v>
      </c>
      <c r="K25" s="0" t="n">
        <f aca="false">$Q14*($Q9-K9)/$P9</f>
        <v>90.0376542977992</v>
      </c>
      <c r="L25" s="0" t="n">
        <f aca="false">$Q14*($Q9-L9)/$P9</f>
        <v>75.0313785814993</v>
      </c>
      <c r="M25" s="0" t="n">
        <f aca="false">$Q14*($Q9-M9)/$P9</f>
        <v>60.0251028651995</v>
      </c>
      <c r="N25" s="0" t="n">
        <f aca="false">$Q14*($Q9-N9)/$P9</f>
        <v>45.0188271488996</v>
      </c>
      <c r="O25" s="0" t="n">
        <f aca="false">$Q14*($Q9-O9)/$P9</f>
        <v>30.0125514325997</v>
      </c>
      <c r="P25" s="0" t="n">
        <f aca="false">$Q14*($Q9-P9)/$P9</f>
        <v>15.0062757162999</v>
      </c>
    </row>
    <row r="26" customFormat="false" ht="12.8" hidden="false" customHeight="false" outlineLevel="0" collapsed="false">
      <c r="A26" s="4"/>
      <c r="B26" s="0" t="n">
        <f aca="false">$P14*($P9-B9)/$O9</f>
        <v>217.760603287573</v>
      </c>
      <c r="C26" s="0" t="n">
        <f aca="false">$P14*($P9-C9)/$O9</f>
        <v>202.206274481318</v>
      </c>
      <c r="D26" s="0" t="n">
        <f aca="false">$P14*($P9-D9)/$O9</f>
        <v>186.651945675063</v>
      </c>
      <c r="E26" s="0" t="n">
        <f aca="false">$P14*($P9-E9)/$O9</f>
        <v>171.097616868807</v>
      </c>
      <c r="F26" s="0" t="n">
        <f aca="false">$P14*($P9-F9)/$O9</f>
        <v>155.543288062552</v>
      </c>
      <c r="G26" s="0" t="n">
        <f aca="false">$P14*($P9-G9)/$O9</f>
        <v>139.988959256297</v>
      </c>
      <c r="H26" s="0" t="n">
        <f aca="false">$P14*($P9-H9)/$O9</f>
        <v>124.434630450042</v>
      </c>
      <c r="I26" s="0" t="n">
        <f aca="false">$P14*($P9-I9)/$O9</f>
        <v>108.880301643787</v>
      </c>
      <c r="J26" s="0" t="n">
        <f aca="false">$P14*($P9-J9)/$O9</f>
        <v>93.3259728375313</v>
      </c>
      <c r="K26" s="0" t="n">
        <f aca="false">$P14*($P9-K9)/$O9</f>
        <v>77.7716440312761</v>
      </c>
      <c r="L26" s="0" t="n">
        <f aca="false">$P14*($P9-L9)/$O9</f>
        <v>62.2173152250209</v>
      </c>
      <c r="M26" s="0" t="n">
        <f aca="false">$P14*($P9-M9)/$O9</f>
        <v>46.6629864187656</v>
      </c>
      <c r="N26" s="0" t="n">
        <f aca="false">$P14*($P9-N9)/$O9</f>
        <v>31.1086576125104</v>
      </c>
      <c r="O26" s="0" t="n">
        <f aca="false">$P14*($P9-O9)/$O9</f>
        <v>15.5543288062552</v>
      </c>
    </row>
    <row r="27" customFormat="false" ht="12.8" hidden="false" customHeight="false" outlineLevel="0" collapsed="false">
      <c r="A27" s="4"/>
      <c r="B27" s="0" t="n">
        <f aca="false">$O14*($O9-B9)/$N9</f>
        <v>208.33639648093</v>
      </c>
      <c r="C27" s="0" t="n">
        <f aca="false">$O14*($O9-C9)/$N9</f>
        <v>192.310519828551</v>
      </c>
      <c r="D27" s="0" t="n">
        <f aca="false">$O14*($O9-D9)/$N9</f>
        <v>176.284643176172</v>
      </c>
      <c r="E27" s="0" t="n">
        <f aca="false">$O14*($O9-E9)/$N9</f>
        <v>160.258766523792</v>
      </c>
      <c r="F27" s="0" t="n">
        <f aca="false">$O14*($O9-F9)/$N9</f>
        <v>144.232889871413</v>
      </c>
      <c r="G27" s="0" t="n">
        <f aca="false">$O14*($O9-G9)/$N9</f>
        <v>128.207013219034</v>
      </c>
      <c r="H27" s="0" t="n">
        <f aca="false">$O14*($O9-H9)/$N9</f>
        <v>112.181136566655</v>
      </c>
      <c r="I27" s="0" t="n">
        <f aca="false">$O14*($O9-I9)/$N9</f>
        <v>96.1552599142754</v>
      </c>
      <c r="J27" s="0" t="n">
        <f aca="false">$O14*($O9-J9)/$N9</f>
        <v>80.1293832618962</v>
      </c>
      <c r="K27" s="0" t="n">
        <f aca="false">$O14*($O9-K9)/$N9</f>
        <v>64.1035066095169</v>
      </c>
      <c r="L27" s="0" t="n">
        <f aca="false">$O14*($O9-L9)/$N9</f>
        <v>48.0776299571377</v>
      </c>
      <c r="M27" s="0" t="n">
        <f aca="false">$O14*($O9-M9)/$N9</f>
        <v>32.0517533047585</v>
      </c>
      <c r="N27" s="0" t="n">
        <f aca="false">$O14*($O9-N9)/$N9</f>
        <v>16.0258766523792</v>
      </c>
    </row>
    <row r="28" customFormat="false" ht="12.8" hidden="false" customHeight="false" outlineLevel="0" collapsed="false">
      <c r="A28" s="4"/>
      <c r="B28" s="0" t="n">
        <f aca="false">$N14*($N9-B9)/$M9</f>
        <v>197.063451197402</v>
      </c>
      <c r="C28" s="0" t="n">
        <f aca="false">$N14*($N9-C9)/$M9</f>
        <v>180.641496930952</v>
      </c>
      <c r="D28" s="0" t="n">
        <f aca="false">$N14*($N9-D9)/$M9</f>
        <v>164.219542664502</v>
      </c>
      <c r="E28" s="0" t="n">
        <f aca="false">$N14*($N9-E9)/$M9</f>
        <v>147.797588398051</v>
      </c>
      <c r="F28" s="0" t="n">
        <f aca="false">$N14*($N9-F9)/$M9</f>
        <v>131.375634131601</v>
      </c>
      <c r="G28" s="0" t="n">
        <f aca="false">$N14*($N9-G9)/$M9</f>
        <v>114.953679865151</v>
      </c>
      <c r="H28" s="0" t="n">
        <f aca="false">$N14*($N9-H9)/$M9</f>
        <v>98.531725598701</v>
      </c>
      <c r="I28" s="0" t="n">
        <f aca="false">$N14*($N9-I9)/$M9</f>
        <v>82.1097713322508</v>
      </c>
      <c r="J28" s="0" t="n">
        <f aca="false">$N14*($N9-J9)/$M9</f>
        <v>65.6878170658007</v>
      </c>
      <c r="K28" s="0" t="n">
        <f aca="false">$N14*($N9-K9)/$M9</f>
        <v>49.2658627993505</v>
      </c>
      <c r="L28" s="0" t="n">
        <f aca="false">$N14*($N9-L9)/$M9</f>
        <v>32.8439085329003</v>
      </c>
      <c r="M28" s="0" t="n">
        <f aca="false">$N14*($N9-M9)/$M9</f>
        <v>16.4219542664502</v>
      </c>
    </row>
    <row r="29" customFormat="false" ht="12.8" hidden="false" customHeight="false" outlineLevel="0" collapsed="false">
      <c r="A29" s="4"/>
      <c r="B29" s="0" t="n">
        <f aca="false">$M14*($M9-B9)/$L9</f>
        <v>184.167579880643</v>
      </c>
      <c r="C29" s="0" t="n">
        <f aca="false">$M14*($M9-C9)/$L9</f>
        <v>167.425072618766</v>
      </c>
      <c r="D29" s="0" t="n">
        <f aca="false">$M14*($M9-D9)/$L9</f>
        <v>150.68256535689</v>
      </c>
      <c r="E29" s="0" t="n">
        <f aca="false">$M14*($M9-E9)/$L9</f>
        <v>133.940058095013</v>
      </c>
      <c r="F29" s="0" t="n">
        <f aca="false">$M14*($M9-F9)/$L9</f>
        <v>117.197550833136</v>
      </c>
      <c r="G29" s="0" t="n">
        <f aca="false">$M14*($M9-G9)/$L9</f>
        <v>100.45504357126</v>
      </c>
      <c r="H29" s="0" t="n">
        <f aca="false">$M14*($M9-H9)/$L9</f>
        <v>83.7125363093832</v>
      </c>
      <c r="I29" s="0" t="n">
        <f aca="false">$M14*($M9-I9)/$L9</f>
        <v>66.9700290475065</v>
      </c>
      <c r="J29" s="0" t="n">
        <f aca="false">$M14*($M9-J9)/$L9</f>
        <v>50.2275217856299</v>
      </c>
      <c r="K29" s="0" t="n">
        <f aca="false">$M14*($M9-K9)/$L9</f>
        <v>33.4850145237533</v>
      </c>
      <c r="L29" s="0" t="n">
        <f aca="false">$M14*($M9-L9)/$L9</f>
        <v>16.7425072618766</v>
      </c>
    </row>
    <row r="30" customFormat="false" ht="12.8" hidden="false" customHeight="false" outlineLevel="0" collapsed="false">
      <c r="A30" s="4"/>
      <c r="B30" s="0" t="n">
        <f aca="false">$L14*($L9-B9)/$K9</f>
        <v>169.870502599003</v>
      </c>
      <c r="C30" s="0" t="n">
        <f aca="false">$L14*($L9-C9)/$K9</f>
        <v>152.883452339103</v>
      </c>
      <c r="D30" s="0" t="n">
        <f aca="false">$L14*($L9-D9)/$K9</f>
        <v>135.896402079202</v>
      </c>
      <c r="E30" s="0" t="n">
        <f aca="false">$L14*($L9-E9)/$K9</f>
        <v>118.909351819302</v>
      </c>
      <c r="F30" s="0" t="n">
        <f aca="false">$L14*($L9-F9)/$K9</f>
        <v>101.922301559402</v>
      </c>
      <c r="G30" s="0" t="n">
        <f aca="false">$L14*($L9-G9)/$K9</f>
        <v>84.9352512995015</v>
      </c>
      <c r="H30" s="0" t="n">
        <f aca="false">$L14*($L9-H9)/$K9</f>
        <v>67.9482010396012</v>
      </c>
      <c r="I30" s="0" t="n">
        <f aca="false">$L14*($L9-I9)/$K9</f>
        <v>50.9611507797009</v>
      </c>
      <c r="J30" s="0" t="n">
        <f aca="false">$L14*($L9-J9)/$K9</f>
        <v>33.9741005198006</v>
      </c>
      <c r="K30" s="0" t="n">
        <f aca="false">$L14*($L9-K9)/$K9</f>
        <v>16.9870502599003</v>
      </c>
    </row>
    <row r="31" customFormat="false" ht="12.8" hidden="false" customHeight="false" outlineLevel="0" collapsed="false">
      <c r="A31" s="4"/>
      <c r="B31" s="0" t="n">
        <f aca="false">$K14*($K9-B9)/$J9</f>
        <v>154.39800920744</v>
      </c>
      <c r="C31" s="0" t="n">
        <f aca="false">$K14*($K9-C9)/$J9</f>
        <v>137.242674851058</v>
      </c>
      <c r="D31" s="0" t="n">
        <f aca="false">$K14*($K9-D9)/$J9</f>
        <v>120.087340494676</v>
      </c>
      <c r="E31" s="0" t="n">
        <f aca="false">$K14*($K9-E9)/$J9</f>
        <v>102.932006138293</v>
      </c>
      <c r="F31" s="0" t="n">
        <f aca="false">$K14*($K9-F9)/$J9</f>
        <v>85.7766717819111</v>
      </c>
      <c r="G31" s="0" t="n">
        <f aca="false">$K14*($K9-G9)/$J9</f>
        <v>68.6213374255289</v>
      </c>
      <c r="H31" s="0" t="n">
        <f aca="false">$K14*($K9-H9)/$J9</f>
        <v>51.4660030691467</v>
      </c>
      <c r="I31" s="0" t="n">
        <f aca="false">$K14*($K9-I9)/$J9</f>
        <v>34.3106687127644</v>
      </c>
      <c r="J31" s="0" t="n">
        <f aca="false">$K14*($K9-J9)/$J9</f>
        <v>17.1553343563822</v>
      </c>
    </row>
    <row r="32" customFormat="false" ht="12.8" hidden="false" customHeight="false" outlineLevel="0" collapsed="false">
      <c r="A32" s="4"/>
      <c r="B32" s="0" t="n">
        <f aca="false">$J14*($J9-B9)/$I9</f>
        <v>137.985463801958</v>
      </c>
      <c r="C32" s="0" t="n">
        <f aca="false">$J14*($J9-C9)/$I9</f>
        <v>120.737280826713</v>
      </c>
      <c r="D32" s="0" t="n">
        <f aca="false">$J14*($J9-D9)/$I9</f>
        <v>103.489097851469</v>
      </c>
      <c r="E32" s="0" t="n">
        <f aca="false">$J14*($J9-E9)/$I9</f>
        <v>86.2409148762237</v>
      </c>
      <c r="F32" s="0" t="n">
        <f aca="false">$J14*($J9-F9)/$I9</f>
        <v>68.992731900979</v>
      </c>
      <c r="G32" s="0" t="n">
        <f aca="false">$J14*($J9-G9)/$I9</f>
        <v>51.7445489257343</v>
      </c>
      <c r="H32" s="0" t="n">
        <f aca="false">$J14*($J9-H9)/$I9</f>
        <v>34.4963659504895</v>
      </c>
      <c r="I32" s="0" t="n">
        <f aca="false">$J14*($J9-I9)/$I9</f>
        <v>17.2481829752447</v>
      </c>
    </row>
    <row r="33" customFormat="false" ht="12.8" hidden="false" customHeight="false" outlineLevel="0" collapsed="false">
      <c r="A33" s="4"/>
      <c r="B33" s="0" t="n">
        <f aca="false">$I14*($I9-B9)/$H9</f>
        <v>120.881436997911</v>
      </c>
      <c r="C33" s="0" t="n">
        <f aca="false">$I14*($I9-C9)/$H9</f>
        <v>103.612660283924</v>
      </c>
      <c r="D33" s="0" t="n">
        <f aca="false">$I14*($I9-D9)/$H9</f>
        <v>86.3438835699364</v>
      </c>
      <c r="E33" s="0" t="n">
        <f aca="false">$I14*($I9-E9)/$H9</f>
        <v>69.0751068559491</v>
      </c>
      <c r="F33" s="0" t="n">
        <f aca="false">$I14*($I9-F9)/$H9</f>
        <v>51.8063301419619</v>
      </c>
      <c r="G33" s="0" t="n">
        <f aca="false">$I14*($I9-G9)/$H9</f>
        <v>34.5375534279746</v>
      </c>
      <c r="H33" s="0" t="n">
        <f aca="false">$I14*($I9-H9)/$H9</f>
        <v>17.2687767139873</v>
      </c>
    </row>
    <row r="34" customFormat="false" ht="12.8" hidden="false" customHeight="false" outlineLevel="0" collapsed="false">
      <c r="A34" s="4"/>
      <c r="B34" s="0" t="n">
        <f aca="false">$H14*($H9-B9)/$G9</f>
        <v>103.349993454442</v>
      </c>
      <c r="C34" s="0" t="n">
        <f aca="false">$H14*($H9-C9)/$G9</f>
        <v>86.1249945453683</v>
      </c>
      <c r="D34" s="0" t="n">
        <f aca="false">$H14*($H9-D9)/$G9</f>
        <v>68.8999956362947</v>
      </c>
      <c r="E34" s="0" t="n">
        <f aca="false">$H14*($H9-E9)/$G9</f>
        <v>51.674996727221</v>
      </c>
      <c r="F34" s="0" t="n">
        <f aca="false">$H14*($H9-F9)/$G9</f>
        <v>34.4499978181473</v>
      </c>
      <c r="G34" s="0" t="n">
        <f aca="false">$H14*($H9-G9)/$G9</f>
        <v>17.2249989090737</v>
      </c>
    </row>
    <row r="35" customFormat="false" ht="12.8" hidden="false" customHeight="false" outlineLevel="0" collapsed="false">
      <c r="A35" s="4"/>
      <c r="B35" s="0" t="n">
        <f aca="false">$G14*($G9-B9)/$F9</f>
        <v>85.6719968410265</v>
      </c>
      <c r="C35" s="0" t="n">
        <f aca="false">$G14*($G9-C9)/$F9</f>
        <v>68.5375974728212</v>
      </c>
      <c r="D35" s="0" t="n">
        <f aca="false">$G14*($G9-D9)/$F9</f>
        <v>51.4031981046159</v>
      </c>
      <c r="E35" s="0" t="n">
        <f aca="false">$G14*($G9-E9)/$F9</f>
        <v>34.2687987364106</v>
      </c>
      <c r="F35" s="0" t="n">
        <f aca="false">$G14*($G9-F9)/$F9</f>
        <v>17.1343993682053</v>
      </c>
    </row>
    <row r="36" customFormat="false" ht="12.8" hidden="false" customHeight="false" outlineLevel="0" collapsed="false">
      <c r="A36" s="4"/>
      <c r="B36" s="0" t="n">
        <f aca="false">$F14*($F9-B9)/$E9</f>
        <v>68.1456829963561</v>
      </c>
      <c r="C36" s="0" t="n">
        <f aca="false">$F14*($F9-C9)/$E9</f>
        <v>51.1092622472671</v>
      </c>
      <c r="D36" s="0" t="n">
        <f aca="false">$F14*($F9-D9)/$E9</f>
        <v>34.072841498178</v>
      </c>
      <c r="E36" s="0" t="n">
        <f aca="false">$F14*($F9-E9)/$E9</f>
        <v>17.036420749089</v>
      </c>
    </row>
    <row r="37" customFormat="false" ht="12.8" hidden="false" customHeight="false" outlineLevel="0" collapsed="false">
      <c r="A37" s="4"/>
      <c r="B37" s="0" t="n">
        <f aca="false">$E14*($E9-B9)/$D9</f>
        <v>51.0866713084828</v>
      </c>
      <c r="C37" s="0" t="n">
        <f aca="false">$E14*($E9-C9)/$D9</f>
        <v>34.0577808723219</v>
      </c>
      <c r="D37" s="0" t="n">
        <f aca="false">$E14*($E9-D9)/$D9</f>
        <v>17.0288904361609</v>
      </c>
    </row>
    <row r="38" customFormat="false" ht="12.8" hidden="false" customHeight="false" outlineLevel="0" collapsed="false">
      <c r="A38" s="4"/>
      <c r="B38" s="0" t="n">
        <f aca="false">$D14*($D9-B9)/$C9</f>
        <v>34.8275147120943</v>
      </c>
      <c r="C38" s="0" t="n">
        <f aca="false">$D14*($D9-C9)/$C9</f>
        <v>17.4137573560472</v>
      </c>
    </row>
    <row r="39" customFormat="false" ht="12.8" hidden="false" customHeight="false" outlineLevel="0" collapsed="false">
      <c r="A39" s="4"/>
      <c r="B39" s="0" t="n">
        <f aca="false">$C14*($C9-B9)/$B9</f>
        <v>19.7167875288279</v>
      </c>
    </row>
    <row r="40" customFormat="false" ht="12.8" hidden="false" customHeight="false" outlineLevel="0" collapsed="false">
      <c r="B40" s="0" t="n">
        <f aca="false">SUM(B14:B39)</f>
        <v>6956.3972938887</v>
      </c>
      <c r="C40" s="0" t="n">
        <f aca="false">SUM(C14:C39)</f>
        <v>6495.89711784071</v>
      </c>
      <c r="D40" s="0" t="n">
        <f aca="false">SUM(D14:D39)</f>
        <v>6056.62497238394</v>
      </c>
      <c r="E40" s="0" t="n">
        <f aca="false">SUM(E14:E39)</f>
        <v>5635.91501369633</v>
      </c>
      <c r="F40" s="0" t="n">
        <f aca="false">SUM(F14:F39)</f>
        <v>5233.03380053636</v>
      </c>
      <c r="G40" s="0" t="n">
        <f aca="false">SUM(G14:G39)</f>
        <v>4847.65631028229</v>
      </c>
      <c r="H40" s="0" t="n">
        <f aca="false">SUM(H14:H39)</f>
        <v>4479.56490216516</v>
      </c>
      <c r="I40" s="0" t="n">
        <f aca="false">SUM(I14:I39)</f>
        <v>4128.55193988716</v>
      </c>
      <c r="J40" s="0" t="n">
        <f aca="false">SUM(J14:J39)</f>
        <v>3794.38033758373</v>
      </c>
      <c r="K40" s="0" t="n">
        <f aca="false">SUM(K14:K39)</f>
        <v>3476.76543685697</v>
      </c>
      <c r="L40" s="0" t="n">
        <f aca="false">SUM(L14:L39)</f>
        <v>3175.36581847268</v>
      </c>
      <c r="M40" s="0" t="n">
        <f aca="false">SUM(M14:M39)</f>
        <v>2889.77783423837</v>
      </c>
      <c r="N40" s="0" t="n">
        <f aca="false">SUM(N14:N39)</f>
        <v>2619.53115130105</v>
      </c>
      <c r="O40" s="0" t="n">
        <f aca="false">SUM(O14:O39)</f>
        <v>2364.08349659695</v>
      </c>
      <c r="P40" s="0" t="n">
        <f aca="false">SUM(P14:P39)</f>
        <v>2122.81298006835</v>
      </c>
      <c r="Q40" s="0" t="n">
        <f aca="false">SUM(Q14:Q39)</f>
        <v>1895.00611799628</v>
      </c>
      <c r="R40" s="0" t="n">
        <f aca="false">SUM(R14:R39)</f>
        <v>1679.83894041484</v>
      </c>
      <c r="S40" s="0" t="n">
        <f aca="false">SUM(S14:S39)</f>
        <v>1476.34704384762</v>
      </c>
      <c r="T40" s="0" t="n">
        <f aca="false">SUM(T14:T39)</f>
        <v>1283.37730576901</v>
      </c>
      <c r="U40" s="0" t="n">
        <f aca="false">SUM(U14:U39)</f>
        <v>1099.50693510992</v>
      </c>
      <c r="V40" s="0" t="n">
        <f aca="false">SUM(V14:V39)</f>
        <v>922.89758436543</v>
      </c>
      <c r="W40" s="0" t="n">
        <f aca="false">SUM(W14:W39)</f>
        <v>750.996846930595</v>
      </c>
      <c r="X40" s="0" t="n">
        <f aca="false">SUM(X14:X39)</f>
        <v>579.764653334687</v>
      </c>
      <c r="Y40" s="0" t="n">
        <f aca="false">SUM(Y14:Y39)</f>
        <v>408.558009473357</v>
      </c>
      <c r="Z40" s="0" t="n">
        <f aca="false">SUM(Z14:Z39)</f>
        <v>164.157577784825</v>
      </c>
    </row>
    <row r="41" customFormat="false" ht="12.8" hidden="false" customHeight="false" outlineLevel="0" collapsed="false">
      <c r="A41" s="0" t="s">
        <v>18</v>
      </c>
      <c r="B41" s="5" t="n">
        <f aca="false">SUM(B14:$AA14)</f>
        <v>6956.3972938887</v>
      </c>
      <c r="C41" s="0" t="n">
        <f aca="false">SUM(C14:$AA14)</f>
        <v>6950.27999048076</v>
      </c>
      <c r="D41" s="0" t="n">
        <f aca="false">SUM(D14:$AA14)</f>
        <v>6930.56320295193</v>
      </c>
      <c r="E41" s="0" t="n">
        <f aca="false">SUM(E14:$AA14)</f>
        <v>6895.73568823984</v>
      </c>
      <c r="F41" s="0" t="n">
        <f aca="false">SUM(F14:$AA14)</f>
        <v>6844.64901693135</v>
      </c>
      <c r="G41" s="0" t="n">
        <f aca="false">SUM(G14:$AA14)</f>
        <v>6776.503333935</v>
      </c>
      <c r="H41" s="0" t="n">
        <f aca="false">SUM(H14:$AA14)</f>
        <v>6690.83133709397</v>
      </c>
      <c r="I41" s="0" t="n">
        <f aca="false">SUM(I14:$AA14)</f>
        <v>6587.48134363953</v>
      </c>
      <c r="J41" s="0" t="n">
        <f aca="false">SUM(J14:$AA14)</f>
        <v>6466.59990664162</v>
      </c>
      <c r="K41" s="0" t="n">
        <f aca="false">SUM(K14:$AA14)</f>
        <v>6328.61444283966</v>
      </c>
      <c r="L41" s="0" t="n">
        <f aca="false">SUM(L14:$AA14)</f>
        <v>6174.21643363222</v>
      </c>
      <c r="M41" s="0" t="n">
        <f aca="false">SUM(M14:$AA14)</f>
        <v>6004.34593103322</v>
      </c>
      <c r="N41" s="0" t="n">
        <f aca="false">SUM(N14:$AA14)</f>
        <v>5820.17835115257</v>
      </c>
      <c r="O41" s="0" t="n">
        <f aca="false">SUM(O14:$AA14)</f>
        <v>5623.11489995517</v>
      </c>
      <c r="P41" s="0" t="n">
        <f aca="false">SUM(P14:$AA14)</f>
        <v>5414.77850347424</v>
      </c>
      <c r="Q41" s="0" t="n">
        <f aca="false">SUM(Q14:$AA14)</f>
        <v>5197.01790018667</v>
      </c>
      <c r="R41" s="0" t="n">
        <f aca="false">SUM(R14:$AA14)</f>
        <v>4971.92376444217</v>
      </c>
      <c r="S41" s="0" t="n">
        <f aca="false">SUM(S14:$AA14)</f>
        <v>4741.86268746642</v>
      </c>
      <c r="T41" s="0" t="n">
        <f aca="false">SUM(T14:$AA14)</f>
        <v>4509.53820555618</v>
      </c>
      <c r="U41" s="0" t="n">
        <f aca="false">SUM(U14:$AA14)</f>
        <v>4278.09430621757</v>
      </c>
      <c r="V41" s="0" t="n">
        <f aca="false">SUM(V14:$AA14)</f>
        <v>4051.28961643875</v>
      </c>
      <c r="W41" s="0" t="n">
        <f aca="false">SUM(W14:$AA14)</f>
        <v>3833.80020524087</v>
      </c>
      <c r="X41" s="0" t="n">
        <f aca="false">SUM(X14:$AA14)</f>
        <v>3631.79192987416</v>
      </c>
      <c r="Y41" s="0" t="n">
        <f aca="false">SUM(Y14:$AA14)</f>
        <v>3454.21568818381</v>
      </c>
      <c r="Z41" s="0" t="n">
        <f aca="false">SUM(Z14:$AA14)</f>
        <v>3309.11757778483</v>
      </c>
      <c r="AA41" s="0" t="n">
        <f aca="false">SUM(AA14:$AA14)</f>
        <v>3276</v>
      </c>
    </row>
    <row r="42" customFormat="false" ht="12.8" hidden="false" customHeight="false" outlineLevel="0" collapsed="false">
      <c r="A42" s="0" t="s">
        <v>7</v>
      </c>
      <c r="B42" s="0" t="n">
        <f aca="false">'1ère itération'!B43</f>
        <v>0.32</v>
      </c>
      <c r="C42" s="0" t="n">
        <f aca="false">'1ère itération'!C43</f>
        <v>0.36</v>
      </c>
      <c r="D42" s="0" t="n">
        <f aca="false">'1ère itération'!D43</f>
        <v>0.4</v>
      </c>
      <c r="E42" s="0" t="n">
        <f aca="false">'1ère itération'!E43</f>
        <v>0.44</v>
      </c>
      <c r="F42" s="0" t="n">
        <f aca="false">'1ère itération'!F43</f>
        <v>0.48</v>
      </c>
      <c r="G42" s="0" t="n">
        <f aca="false">'1ère itération'!G43</f>
        <v>0.52</v>
      </c>
      <c r="H42" s="0" t="n">
        <f aca="false">'1ère itération'!H43</f>
        <v>0.56</v>
      </c>
      <c r="I42" s="0" t="n">
        <f aca="false">'1ère itération'!I43</f>
        <v>0.6</v>
      </c>
      <c r="J42" s="0" t="n">
        <f aca="false">'1ère itération'!J43</f>
        <v>0.64</v>
      </c>
      <c r="K42" s="0" t="n">
        <f aca="false">'1ère itération'!K43</f>
        <v>0.68</v>
      </c>
      <c r="L42" s="0" t="n">
        <f aca="false">'1ère itération'!L43</f>
        <v>0.72</v>
      </c>
      <c r="M42" s="0" t="n">
        <f aca="false">'1ère itération'!M43</f>
        <v>0.76</v>
      </c>
      <c r="N42" s="0" t="n">
        <f aca="false">'1ère itération'!N43</f>
        <v>0.8</v>
      </c>
      <c r="O42" s="0" t="n">
        <f aca="false">'1ère itération'!O43</f>
        <v>0.84</v>
      </c>
      <c r="P42" s="0" t="n">
        <f aca="false">'1ère itération'!P43</f>
        <v>0.88</v>
      </c>
      <c r="Q42" s="0" t="n">
        <f aca="false">'1ère itération'!Q43</f>
        <v>0.92</v>
      </c>
      <c r="R42" s="0" t="n">
        <f aca="false">'1ère itération'!R43</f>
        <v>0.96</v>
      </c>
      <c r="S42" s="0" t="n">
        <f aca="false">'1ère itération'!S43</f>
        <v>1</v>
      </c>
      <c r="T42" s="0" t="n">
        <f aca="false">'1ère itération'!T43</f>
        <v>1.04</v>
      </c>
      <c r="U42" s="0" t="n">
        <f aca="false">'1ère itération'!U43</f>
        <v>1.08</v>
      </c>
      <c r="V42" s="0" t="n">
        <f aca="false">'1ère itération'!V43</f>
        <v>1.12</v>
      </c>
      <c r="W42" s="0" t="n">
        <f aca="false">'1ère itération'!W43</f>
        <v>1.16</v>
      </c>
      <c r="X42" s="0" t="n">
        <f aca="false">'1ère itération'!X43</f>
        <v>1.2</v>
      </c>
      <c r="Y42" s="0" t="n">
        <f aca="false">'1ère itération'!Y43</f>
        <v>1.24</v>
      </c>
      <c r="Z42" s="0" t="n">
        <f aca="false">'1ère itération'!Z43</f>
        <v>1.28</v>
      </c>
      <c r="AA42" s="0" t="n">
        <f aca="false">'1ère itération'!AA43</f>
        <v>1.3</v>
      </c>
    </row>
    <row r="45" customFormat="false" ht="12.8" hidden="false" customHeight="false" outlineLevel="0" collapsed="false">
      <c r="A45" s="0" t="s">
        <v>11</v>
      </c>
      <c r="B45" s="0" t="n">
        <f aca="false">$B11*(B40/$B40)^(1/3)</f>
        <v>0.8</v>
      </c>
      <c r="C45" s="0" t="n">
        <f aca="false">$B11*(C40/$B40)^(1/3)</f>
        <v>0.781942659655828</v>
      </c>
      <c r="D45" s="0" t="n">
        <f aca="false">$B11*(D40/$B40)^(1/3)</f>
        <v>0.763903949603826</v>
      </c>
      <c r="E45" s="0" t="n">
        <f aca="false">$B11*(E40/$B40)^(1/3)</f>
        <v>0.745790201337056</v>
      </c>
      <c r="F45" s="0" t="n">
        <f aca="false">$B11*(F40/$B40)^(1/3)</f>
        <v>0.727578249793287</v>
      </c>
      <c r="G45" s="0" t="n">
        <f aca="false">$B11*(G40/$B40)^(1/3)</f>
        <v>0.70926054543344</v>
      </c>
      <c r="H45" s="0" t="n">
        <f aca="false">$B11*(H40/$B40)^(1/3)</f>
        <v>0.690834162217911</v>
      </c>
      <c r="I45" s="0" t="n">
        <f aca="false">$B11*(I40/$B40)^(1/3)</f>
        <v>0.67229690519666</v>
      </c>
      <c r="J45" s="0" t="n">
        <f aca="false">$B11*(J40/$B40)^(1/3)</f>
        <v>0.653645308215225</v>
      </c>
      <c r="K45" s="0" t="n">
        <f aca="false">$B11*(K40/$B40)^(1/3)</f>
        <v>0.634873195876187</v>
      </c>
      <c r="L45" s="0" t="n">
        <f aca="false">$B11*(L40/$B40)^(1/3)</f>
        <v>0.615970314933246</v>
      </c>
      <c r="M45" s="0" t="n">
        <f aca="false">$B11*(M40/$B40)^(1/3)</f>
        <v>0.596920755079652</v>
      </c>
      <c r="N45" s="0" t="n">
        <f aca="false">$B11*(N40/$B40)^(1/3)</f>
        <v>0.577700908217408</v>
      </c>
      <c r="O45" s="0" t="n">
        <f aca="false">$B11*(O40/$B40)^(1/3)</f>
        <v>0.558276651430016</v>
      </c>
      <c r="P45" s="0" t="n">
        <f aca="false">$B11*(P40/$B40)^(1/3)</f>
        <v>0.538599285149171</v>
      </c>
      <c r="Q45" s="0" t="n">
        <f aca="false">$B11*(Q40/$B40)^(1/3)</f>
        <v>0.518599467669851</v>
      </c>
      <c r="R45" s="0" t="n">
        <f aca="false">$B11*(R40/$B40)^(1/3)</f>
        <v>0.498177844608202</v>
      </c>
      <c r="S45" s="0" t="n">
        <f aca="false">$B11*(S40/$B40)^(1/3)</f>
        <v>0.477190014740628</v>
      </c>
      <c r="T45" s="0" t="n">
        <f aca="false">$B11*(T40/$B40)^(1/3)</f>
        <v>0.455421273028383</v>
      </c>
      <c r="U45" s="0" t="n">
        <f aca="false">$B11*(U40/$B40)^(1/3)</f>
        <v>0.432541569897293</v>
      </c>
      <c r="V45" s="0" t="n">
        <f aca="false">$B11*(V40/$B40)^(1/3)</f>
        <v>0.408018352184324</v>
      </c>
      <c r="W45" s="0" t="n">
        <f aca="false">$B11*(W40/$B40)^(1/3)</f>
        <v>0.380926540346362</v>
      </c>
      <c r="X45" s="0" t="n">
        <f aca="false">$B11*(X40/$B40)^(1/3)</f>
        <v>0.349445221326283</v>
      </c>
      <c r="Y45" s="0" t="n">
        <f aca="false">$B11*(Y40/$B40)^(1/3)</f>
        <v>0.310966140952767</v>
      </c>
      <c r="Z45" s="0" t="n">
        <f aca="false">$B11*(Z40/$B40)^(1/3)</f>
        <v>0.229464500017199</v>
      </c>
      <c r="AA45" s="6" t="n">
        <f aca="false">$B$4</f>
        <v>0.14</v>
      </c>
    </row>
  </sheetData>
  <mergeCells count="1">
    <mergeCell ref="A16:A39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L4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" activeCellId="0" sqref="B2"/>
    </sheetView>
  </sheetViews>
  <sheetFormatPr defaultColWidth="11.53515625" defaultRowHeight="12.8" zeroHeight="false" outlineLevelRow="0" outlineLevelCol="0"/>
  <sheetData>
    <row r="1" customFormat="false" ht="12.8" hidden="false" customHeight="false" outlineLevel="0" collapsed="false">
      <c r="A1" s="0" t="s">
        <v>0</v>
      </c>
      <c r="G1" s="2" t="s">
        <v>1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customFormat="false" ht="12.8" hidden="false" customHeight="false" outlineLevel="0" collapsed="false">
      <c r="A2" s="0" t="s">
        <v>2</v>
      </c>
      <c r="B2" s="0" t="n">
        <f aca="false">'1ère itération'!$B2</f>
        <v>210</v>
      </c>
    </row>
    <row r="3" customFormat="false" ht="12.8" hidden="false" customHeight="false" outlineLevel="0" collapsed="false">
      <c r="A3" s="0" t="s">
        <v>3</v>
      </c>
      <c r="B3" s="0" t="n">
        <f aca="false">'1ère itération'!$B3</f>
        <v>0.8</v>
      </c>
    </row>
    <row r="4" customFormat="false" ht="12.8" hidden="false" customHeight="false" outlineLevel="0" collapsed="false">
      <c r="A4" s="0" t="s">
        <v>4</v>
      </c>
      <c r="B4" s="0" t="n">
        <f aca="false">'1ère itération'!$B4</f>
        <v>0.14</v>
      </c>
    </row>
    <row r="5" customFormat="false" ht="12.8" hidden="false" customHeight="false" outlineLevel="0" collapsed="false">
      <c r="A5" s="0" t="s">
        <v>5</v>
      </c>
      <c r="B5" s="0" t="n">
        <f aca="false">'1ère itération'!$B5</f>
        <v>1</v>
      </c>
    </row>
    <row r="6" customFormat="false" ht="12.8" hidden="false" customHeight="false" outlineLevel="0" collapsed="false">
      <c r="A6" s="0" t="s">
        <v>6</v>
      </c>
      <c r="B6" s="0" t="n">
        <f aca="false">'1ère itération'!$B6</f>
        <v>12</v>
      </c>
    </row>
    <row r="7" customFormat="false" ht="12.8" hidden="false" customHeight="false" outlineLevel="0" collapsed="false">
      <c r="A7" s="0" t="s">
        <v>7</v>
      </c>
      <c r="B7" s="0" t="n">
        <f aca="false">'1ère itération'!$B7</f>
        <v>1.3</v>
      </c>
    </row>
    <row r="9" customFormat="false" ht="12.8" hidden="false" customHeight="false" outlineLevel="0" collapsed="false">
      <c r="A9" s="0" t="s">
        <v>9</v>
      </c>
      <c r="B9" s="0" t="n">
        <v>1</v>
      </c>
      <c r="C9" s="0" t="n">
        <v>2</v>
      </c>
      <c r="D9" s="0" t="n">
        <v>3</v>
      </c>
      <c r="E9" s="0" t="n">
        <v>4</v>
      </c>
      <c r="F9" s="0" t="n">
        <v>5</v>
      </c>
      <c r="G9" s="0" t="n">
        <v>6</v>
      </c>
      <c r="H9" s="0" t="n">
        <v>7</v>
      </c>
      <c r="I9" s="0" t="n">
        <v>8</v>
      </c>
      <c r="J9" s="0" t="n">
        <v>9</v>
      </c>
      <c r="K9" s="0" t="n">
        <v>10</v>
      </c>
      <c r="L9" s="0" t="n">
        <v>11</v>
      </c>
      <c r="M9" s="0" t="n">
        <v>12</v>
      </c>
      <c r="N9" s="0" t="n">
        <v>13</v>
      </c>
      <c r="O9" s="0" t="n">
        <v>14</v>
      </c>
      <c r="P9" s="0" t="n">
        <v>15</v>
      </c>
      <c r="Q9" s="0" t="n">
        <v>16</v>
      </c>
      <c r="R9" s="0" t="n">
        <v>17</v>
      </c>
      <c r="S9" s="0" t="n">
        <v>18</v>
      </c>
      <c r="T9" s="0" t="n">
        <v>19</v>
      </c>
      <c r="U9" s="0" t="n">
        <v>20</v>
      </c>
      <c r="V9" s="0" t="n">
        <v>21</v>
      </c>
      <c r="W9" s="0" t="n">
        <v>22</v>
      </c>
      <c r="X9" s="0" t="n">
        <v>23</v>
      </c>
      <c r="Y9" s="0" t="n">
        <v>24</v>
      </c>
      <c r="Z9" s="0" t="n">
        <v>25</v>
      </c>
      <c r="AA9" s="0" t="n">
        <v>26</v>
      </c>
    </row>
    <row r="10" customFormat="false" ht="12.8" hidden="false" customHeight="false" outlineLevel="0" collapsed="false">
      <c r="A10" s="0" t="s">
        <v>10</v>
      </c>
      <c r="B10" s="0" t="n">
        <v>0</v>
      </c>
      <c r="C10" s="0" t="n">
        <v>1</v>
      </c>
      <c r="D10" s="0" t="n">
        <v>2</v>
      </c>
      <c r="E10" s="0" t="n">
        <v>3</v>
      </c>
      <c r="F10" s="0" t="n">
        <v>4</v>
      </c>
      <c r="G10" s="0" t="n">
        <v>5</v>
      </c>
      <c r="H10" s="0" t="n">
        <v>6</v>
      </c>
      <c r="I10" s="0" t="n">
        <v>7</v>
      </c>
      <c r="J10" s="0" t="n">
        <v>8</v>
      </c>
      <c r="K10" s="0" t="n">
        <v>9</v>
      </c>
      <c r="L10" s="0" t="n">
        <v>10</v>
      </c>
      <c r="M10" s="0" t="n">
        <v>11</v>
      </c>
      <c r="N10" s="0" t="n">
        <v>12</v>
      </c>
      <c r="O10" s="0" t="n">
        <v>13</v>
      </c>
      <c r="P10" s="0" t="n">
        <v>14</v>
      </c>
      <c r="Q10" s="0" t="n">
        <v>15</v>
      </c>
      <c r="R10" s="0" t="n">
        <v>16</v>
      </c>
      <c r="S10" s="0" t="n">
        <v>17</v>
      </c>
      <c r="T10" s="0" t="n">
        <v>18</v>
      </c>
      <c r="U10" s="0" t="n">
        <v>19</v>
      </c>
      <c r="V10" s="0" t="n">
        <v>20</v>
      </c>
      <c r="W10" s="0" t="n">
        <v>21</v>
      </c>
      <c r="X10" s="0" t="n">
        <v>22</v>
      </c>
      <c r="Y10" s="0" t="n">
        <v>23</v>
      </c>
      <c r="Z10" s="0" t="n">
        <v>24</v>
      </c>
    </row>
    <row r="11" customFormat="false" ht="12.8" hidden="false" customHeight="false" outlineLevel="0" collapsed="false">
      <c r="A11" s="0" t="s">
        <v>11</v>
      </c>
      <c r="B11" s="0" t="n">
        <f aca="false">'3ième itération'!B45</f>
        <v>0.8</v>
      </c>
      <c r="C11" s="0" t="n">
        <f aca="false">'3ième itération'!C45</f>
        <v>0.781942659655828</v>
      </c>
      <c r="D11" s="0" t="n">
        <f aca="false">'3ième itération'!D45</f>
        <v>0.763903949603826</v>
      </c>
      <c r="E11" s="0" t="n">
        <f aca="false">'3ième itération'!E45</f>
        <v>0.745790201337056</v>
      </c>
      <c r="F11" s="0" t="n">
        <f aca="false">'3ième itération'!F45</f>
        <v>0.727578249793287</v>
      </c>
      <c r="G11" s="0" t="n">
        <f aca="false">'3ième itération'!G45</f>
        <v>0.70926054543344</v>
      </c>
      <c r="H11" s="0" t="n">
        <f aca="false">'3ième itération'!H45</f>
        <v>0.690834162217911</v>
      </c>
      <c r="I11" s="0" t="n">
        <f aca="false">'3ième itération'!I45</f>
        <v>0.67229690519666</v>
      </c>
      <c r="J11" s="0" t="n">
        <f aca="false">'3ième itération'!J45</f>
        <v>0.653645308215225</v>
      </c>
      <c r="K11" s="0" t="n">
        <f aca="false">'3ième itération'!K45</f>
        <v>0.634873195876187</v>
      </c>
      <c r="L11" s="0" t="n">
        <f aca="false">'3ième itération'!L45</f>
        <v>0.615970314933246</v>
      </c>
      <c r="M11" s="0" t="n">
        <f aca="false">'3ième itération'!M45</f>
        <v>0.596920755079652</v>
      </c>
      <c r="N11" s="0" t="n">
        <f aca="false">'3ième itération'!N45</f>
        <v>0.577700908217408</v>
      </c>
      <c r="O11" s="0" t="n">
        <f aca="false">'3ième itération'!O45</f>
        <v>0.558276651430016</v>
      </c>
      <c r="P11" s="0" t="n">
        <f aca="false">'3ième itération'!P45</f>
        <v>0.538599285149171</v>
      </c>
      <c r="Q11" s="0" t="n">
        <f aca="false">'3ième itération'!Q45</f>
        <v>0.518599467669851</v>
      </c>
      <c r="R11" s="0" t="n">
        <f aca="false">'3ième itération'!R45</f>
        <v>0.498177844608202</v>
      </c>
      <c r="S11" s="0" t="n">
        <f aca="false">'3ième itération'!S45</f>
        <v>0.477190014740628</v>
      </c>
      <c r="T11" s="0" t="n">
        <f aca="false">'3ième itération'!T45</f>
        <v>0.455421273028383</v>
      </c>
      <c r="U11" s="0" t="n">
        <f aca="false">'3ième itération'!U45</f>
        <v>0.432541569897293</v>
      </c>
      <c r="V11" s="0" t="n">
        <f aca="false">'3ième itération'!V45</f>
        <v>0.408018352184324</v>
      </c>
      <c r="W11" s="0" t="n">
        <f aca="false">'3ième itération'!W45</f>
        <v>0.380926540346362</v>
      </c>
      <c r="X11" s="0" t="n">
        <f aca="false">'3ième itération'!X45</f>
        <v>0.349445221326283</v>
      </c>
      <c r="Y11" s="0" t="n">
        <f aca="false">'3ième itération'!Y45</f>
        <v>0.310966140952767</v>
      </c>
      <c r="Z11" s="0" t="n">
        <f aca="false">'3ième itération'!Z45</f>
        <v>0.229464500017199</v>
      </c>
      <c r="AA11" s="0" t="n">
        <v>0</v>
      </c>
    </row>
    <row r="12" customFormat="false" ht="12.8" hidden="false" customHeight="false" outlineLevel="0" collapsed="false">
      <c r="A12" s="0" t="s">
        <v>12</v>
      </c>
      <c r="B12" s="0" t="n">
        <f aca="false">($B$2/25*(AVERAGE(B11:C11)/2)^2)*2*3^0.5</f>
        <v>4.55125743865873</v>
      </c>
      <c r="C12" s="0" t="n">
        <f aca="false">($B$2/25*(AVERAGE(C11:D11)/2)^2)*2*3^0.5</f>
        <v>4.34592994968094</v>
      </c>
      <c r="D12" s="0" t="n">
        <f aca="false">($B$2/25*(AVERAGE(D11:E11)/2)^2)*2*3^0.5</f>
        <v>4.14503184386385</v>
      </c>
      <c r="E12" s="0" t="n">
        <f aca="false">($B$2/25*(AVERAGE(E11:F11)/2)^2)*2*3^0.5</f>
        <v>3.94795922694357</v>
      </c>
      <c r="F12" s="0" t="n">
        <f aca="false">($B$2/25*(AVERAGE(F11:G11)/2)^2)*2*3^0.5</f>
        <v>3.75462024584256</v>
      </c>
      <c r="G12" s="0" t="n">
        <f aca="false">($B$2/25*(AVERAGE(G11:H11)/2)^2)*2*3^0.5</f>
        <v>3.56504285137341</v>
      </c>
      <c r="H12" s="0" t="n">
        <f aca="false">($B$2/25*(AVERAGE(H11:I11)/2)^2)*2*3^0.5</f>
        <v>3.37928762904504</v>
      </c>
      <c r="I12" s="0" t="n">
        <f aca="false">($B$2/25*(AVERAGE(I11:J11)/2)^2)*2*3^0.5</f>
        <v>3.19741583140524</v>
      </c>
      <c r="J12" s="0" t="n">
        <f aca="false">($B$2/25*(AVERAGE(J11:K11)/2)^2)*2*3^0.5</f>
        <v>3.01947366301945</v>
      </c>
      <c r="K12" s="0" t="n">
        <f aca="false">($B$2/25*(AVERAGE(K11:L11)/2)^2)*2*3^0.5</f>
        <v>2.84548228455263</v>
      </c>
      <c r="L12" s="0" t="n">
        <f aca="false">($B$2/25*(AVERAGE(L11:M11)/2)^2)*2*3^0.5</f>
        <v>2.67542957461678</v>
      </c>
      <c r="M12" s="0" t="n">
        <f aca="false">($B$2/25*(AVERAGE(M11:N11)/2)^2)*2*3^0.5</f>
        <v>2.50926159004746</v>
      </c>
      <c r="N12" s="0" t="n">
        <f aca="false">($B$2/25*(AVERAGE(N11:O11)/2)^2)*2*3^0.5</f>
        <v>2.34687214873128</v>
      </c>
      <c r="O12" s="0" t="n">
        <f aca="false">($B$2/25*(AVERAGE(O11:P11)/2)^2)*2*3^0.5</f>
        <v>2.18808880617993</v>
      </c>
      <c r="P12" s="0" t="n">
        <f aca="false">($B$2/25*(AVERAGE(P11:Q11)/2)^2)*2*3^0.5</f>
        <v>2.03265283786463</v>
      </c>
      <c r="Q12" s="0" t="n">
        <f aca="false">($B$2/25*(AVERAGE(Q11:R11)/2)^2)*2*3^0.5</f>
        <v>1.88018948951943</v>
      </c>
      <c r="R12" s="0" t="n">
        <f aca="false">($B$2/25*(AVERAGE(R11:S11)/2)^2)*2*3^0.5</f>
        <v>1.73016215183433</v>
      </c>
      <c r="S12" s="0" t="n">
        <f aca="false">($B$2/25*(AVERAGE(S11:T11)/2)^2)*2*3^0.5</f>
        <v>1.58179887238943</v>
      </c>
      <c r="T12" s="0" t="n">
        <f aca="false">($B$2/25*(AVERAGE(T11:U11)/2)^2)*2*3^0.5</f>
        <v>1.43396817342708</v>
      </c>
      <c r="U12" s="0" t="n">
        <f aca="false">($B$2/25*(AVERAGE(U11:V11)/2)^2)*2*3^0.5</f>
        <v>1.2849531234854</v>
      </c>
      <c r="V12" s="0" t="n">
        <f aca="false">($B$2/25*(AVERAGE(V11:W11)/2)^2)*2*3^0.5</f>
        <v>1.1319917569972</v>
      </c>
      <c r="W12" s="0" t="n">
        <f aca="false">($B$2/25*(AVERAGE(W11:X11)/2)^2)*2*3^0.5</f>
        <v>0.970147734662748</v>
      </c>
      <c r="X12" s="0" t="n">
        <f aca="false">($B$2/25*(AVERAGE(X11:Y11)/2)^2)*2*3^0.5</f>
        <v>0.793193231625954</v>
      </c>
      <c r="Y12" s="0" t="n">
        <f aca="false">($B$2/25*(AVERAGE(Y11:Z11)/2)^2)*2*3^0.5</f>
        <v>0.531165495106829</v>
      </c>
      <c r="Z12" s="0" t="n">
        <f aca="false">($B$2/25*(AVERAGE(Z11:AA11)/2)^2)*2*3^0.5</f>
        <v>0.0957592947590573</v>
      </c>
      <c r="AA12" s="0" t="n">
        <f aca="false">($B$2/25*(AVERAGE(AA11:AB11)/2)^2)*2*3^0.5</f>
        <v>0</v>
      </c>
    </row>
    <row r="13" customFormat="false" ht="12.8" hidden="false" customHeight="false" outlineLevel="0" collapsed="false">
      <c r="A13" s="0" t="s">
        <v>13</v>
      </c>
      <c r="B13" s="0" t="n">
        <f aca="false">$B$5*B12</f>
        <v>4.55125743865873</v>
      </c>
      <c r="C13" s="0" t="n">
        <f aca="false">$B$5*C12</f>
        <v>4.34592994968094</v>
      </c>
      <c r="D13" s="0" t="n">
        <f aca="false">$B$5*D12</f>
        <v>4.14503184386385</v>
      </c>
      <c r="E13" s="0" t="n">
        <f aca="false">$B$5*E12</f>
        <v>3.94795922694357</v>
      </c>
      <c r="F13" s="0" t="n">
        <f aca="false">$B$5*F12</f>
        <v>3.75462024584256</v>
      </c>
      <c r="G13" s="0" t="n">
        <f aca="false">$B$5*G12</f>
        <v>3.56504285137341</v>
      </c>
      <c r="H13" s="0" t="n">
        <f aca="false">$B$5*H12</f>
        <v>3.37928762904504</v>
      </c>
      <c r="I13" s="0" t="n">
        <f aca="false">$B$5*I12</f>
        <v>3.19741583140524</v>
      </c>
      <c r="J13" s="0" t="n">
        <f aca="false">$B$5*J12</f>
        <v>3.01947366301945</v>
      </c>
      <c r="K13" s="0" t="n">
        <f aca="false">$B$5*K12</f>
        <v>2.84548228455263</v>
      </c>
      <c r="L13" s="0" t="n">
        <f aca="false">$B$5*L12</f>
        <v>2.67542957461678</v>
      </c>
      <c r="M13" s="0" t="n">
        <f aca="false">$B$5*M12</f>
        <v>2.50926159004746</v>
      </c>
      <c r="N13" s="0" t="n">
        <f aca="false">$B$5*N12</f>
        <v>2.34687214873128</v>
      </c>
      <c r="O13" s="0" t="n">
        <f aca="false">$B$5*O12</f>
        <v>2.18808880617993</v>
      </c>
      <c r="P13" s="0" t="n">
        <f aca="false">$B$5*P12</f>
        <v>2.03265283786463</v>
      </c>
      <c r="Q13" s="0" t="n">
        <f aca="false">$B$5*Q12</f>
        <v>1.88018948951943</v>
      </c>
      <c r="R13" s="0" t="n">
        <f aca="false">$B$5*R12</f>
        <v>1.73016215183433</v>
      </c>
      <c r="S13" s="0" t="n">
        <f aca="false">$B$5*S12</f>
        <v>1.58179887238943</v>
      </c>
      <c r="T13" s="0" t="n">
        <f aca="false">$B$5*T12</f>
        <v>1.43396817342708</v>
      </c>
      <c r="U13" s="0" t="n">
        <f aca="false">$B$5*U12</f>
        <v>1.2849531234854</v>
      </c>
      <c r="V13" s="0" t="n">
        <f aca="false">$B$5*V12</f>
        <v>1.1319917569972</v>
      </c>
      <c r="W13" s="0" t="n">
        <f aca="false">$B$5*W12</f>
        <v>0.970147734662748</v>
      </c>
      <c r="X13" s="0" t="n">
        <f aca="false">$B$5*X12</f>
        <v>0.793193231625954</v>
      </c>
      <c r="Y13" s="0" t="n">
        <f aca="false">$B$5*Y12</f>
        <v>0.531165495106829</v>
      </c>
      <c r="Z13" s="0" t="n">
        <f aca="false">$B$5*Z12</f>
        <v>0.0957592947590573</v>
      </c>
      <c r="AA13" s="0" t="s">
        <v>14</v>
      </c>
      <c r="AB13" s="0" t="n">
        <f aca="false">SUM(B13:Z13)</f>
        <v>59.937135245633</v>
      </c>
    </row>
    <row r="14" customFormat="false" ht="12.8" hidden="false" customHeight="false" outlineLevel="0" collapsed="false">
      <c r="A14" s="3" t="s">
        <v>15</v>
      </c>
      <c r="B14" s="3" t="n">
        <f aca="false">B13*$B$2/25*(B9-0.5)*B42</f>
        <v>6.11688999755733</v>
      </c>
      <c r="C14" s="3" t="n">
        <f aca="false">C13*$B$2/25*(C9-0.5)*C42</f>
        <v>19.7131382517527</v>
      </c>
      <c r="D14" s="7" t="n">
        <f aca="false">D13*$B$2/25*(D9-0.5)*D42</f>
        <v>34.8182674884563</v>
      </c>
      <c r="E14" s="3" t="n">
        <f aca="false">E13*$B$2/25*(E9-0.5)*E42</f>
        <v>51.070800559742</v>
      </c>
      <c r="F14" s="3" t="n">
        <f aca="false">F13*$B$2/25*(F9-0.5)*F42</f>
        <v>68.1238297405674</v>
      </c>
      <c r="G14" s="3" t="n">
        <f aca="false">G13*$B$2/25*(G9-0.5)*G42</f>
        <v>85.6465894613948</v>
      </c>
      <c r="H14" s="3" t="n">
        <f aca="false">H13*$B$2/25*(H9-0.5)*H42</f>
        <v>103.325098545681</v>
      </c>
      <c r="I14" s="3" t="n">
        <f aca="false">I13*$B$2/25*(I9-0.5)*I42</f>
        <v>120.862318427118</v>
      </c>
      <c r="J14" s="3" t="n">
        <f aca="false">J13*$B$2/25*(J9-0.5)*J42</f>
        <v>137.977868505337</v>
      </c>
      <c r="K14" s="3" t="n">
        <f aca="false">K13*$B$2/25*(K9-0.5)*K42</f>
        <v>154.407250688964</v>
      </c>
      <c r="L14" s="3" t="n">
        <f aca="false">L13*$B$2/25*(L9-0.5)*L42</f>
        <v>169.900479706464</v>
      </c>
      <c r="M14" s="3" t="n">
        <f aca="false">M13*$B$2/25*(M9-0.5)*M42</f>
        <v>184.219948894924</v>
      </c>
      <c r="N14" s="3" t="n">
        <f aca="false">N13*$B$2/25*(N9-0.5)*N42</f>
        <v>197.137260493428</v>
      </c>
      <c r="O14" s="3" t="n">
        <f aca="false">O13*$B$2/25*(O9-0.5)*O42</f>
        <v>208.428587321476</v>
      </c>
      <c r="P14" s="3" t="n">
        <f aca="false">P13*$B$2/25*(P9-0.5)*P42</f>
        <v>217.867861773682</v>
      </c>
      <c r="Q14" s="3" t="n">
        <f aca="false">Q13*$B$2/25*(Q9-0.5)*Q42</f>
        <v>225.216617812596</v>
      </c>
      <c r="R14" s="3" t="n">
        <f aca="false">R13*$B$2/25*(R9-0.5)*R42</f>
        <v>230.208455274469</v>
      </c>
      <c r="S14" s="3" t="n">
        <f aca="false">S13*$B$2/25*(S9-0.5)*S42</f>
        <v>232.524434241246</v>
      </c>
      <c r="T14" s="3" t="n">
        <f aca="false">T13*$B$2/25*(T9-0.5)*T42</f>
        <v>231.752200316591</v>
      </c>
      <c r="U14" s="3" t="n">
        <f aca="false">U13*$B$2/25*(U9-0.5)*U42</f>
        <v>227.313347357061</v>
      </c>
      <c r="V14" s="3" t="n">
        <f aca="false">V13*$B$2/25*(V9-0.5)*V42</f>
        <v>218.320458221507</v>
      </c>
      <c r="W14" s="3" t="n">
        <f aca="false">W13*$B$2/25*(W9-0.5)*W42</f>
        <v>203.242069820907</v>
      </c>
      <c r="X14" s="3" t="n">
        <f aca="false">X13*$B$2/25*(X9-0.5)*X42</f>
        <v>179.896224932766</v>
      </c>
      <c r="Y14" s="3" t="n">
        <f aca="false">Y13*$B$2/25*(Y9-0.5)*Y42</f>
        <v>130.016565230269</v>
      </c>
      <c r="Z14" s="3" t="n">
        <f aca="false">Z13*$B$2/25*(Z9-0.5)*Z42</f>
        <v>25.2252964626099</v>
      </c>
      <c r="AA14" s="3" t="n">
        <f aca="false">$B$6*$B$2*$B$7</f>
        <v>3276</v>
      </c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</row>
    <row r="15" customFormat="false" ht="12.8" hidden="false" customHeight="false" outlineLevel="0" collapsed="false">
      <c r="A15" s="0" t="s">
        <v>16</v>
      </c>
      <c r="B15" s="0" t="n">
        <f aca="false">$AA14*((26-B9)/$Z9)</f>
        <v>3276</v>
      </c>
      <c r="C15" s="0" t="n">
        <f aca="false">$AA14*((26-C9)/$Z9)</f>
        <v>3144.96</v>
      </c>
      <c r="D15" s="0" t="n">
        <f aca="false">$AA14*((26-D9)/$Z9)</f>
        <v>3013.92</v>
      </c>
      <c r="E15" s="0" t="n">
        <f aca="false">$AA14*((26-E9)/$Z9)</f>
        <v>2882.88</v>
      </c>
      <c r="F15" s="0" t="n">
        <f aca="false">$AA14*((26-F9)/$Z9)</f>
        <v>2751.84</v>
      </c>
      <c r="G15" s="0" t="n">
        <f aca="false">$AA14*((26-G9)/$Z9)</f>
        <v>2620.8</v>
      </c>
      <c r="H15" s="0" t="n">
        <f aca="false">$AA14*((26-H9)/$Z9)</f>
        <v>2489.76</v>
      </c>
      <c r="I15" s="0" t="n">
        <f aca="false">$AA14*((26-I9)/$Z9)</f>
        <v>2358.72</v>
      </c>
      <c r="J15" s="0" t="n">
        <f aca="false">$AA14*((26-J9)/$Z9)</f>
        <v>2227.68</v>
      </c>
      <c r="K15" s="0" t="n">
        <f aca="false">$AA14*((26-K9)/$Z9)</f>
        <v>2096.64</v>
      </c>
      <c r="L15" s="0" t="n">
        <f aca="false">$AA14*((26-L9)/$Z9)</f>
        <v>1965.6</v>
      </c>
      <c r="M15" s="0" t="n">
        <f aca="false">$AA14*((26-M9)/$Z9)</f>
        <v>1834.56</v>
      </c>
      <c r="N15" s="0" t="n">
        <f aca="false">$AA14*((26-N9)/$Z9)</f>
        <v>1703.52</v>
      </c>
      <c r="O15" s="0" t="n">
        <f aca="false">$AA14*((26-O9)/$Z9)</f>
        <v>1572.48</v>
      </c>
      <c r="P15" s="0" t="n">
        <f aca="false">$AA14*((26-P9)/$Z9)</f>
        <v>1441.44</v>
      </c>
      <c r="Q15" s="0" t="n">
        <f aca="false">$AA14*((26-Q9)/$Z9)</f>
        <v>1310.4</v>
      </c>
      <c r="R15" s="0" t="n">
        <f aca="false">$AA14*((26-R9)/$Z9)</f>
        <v>1179.36</v>
      </c>
      <c r="S15" s="0" t="n">
        <f aca="false">$AA14*((26-S9)/$Z9)</f>
        <v>1048.32</v>
      </c>
      <c r="T15" s="0" t="n">
        <f aca="false">$AA14*((26-T9)/$Z9)</f>
        <v>917.28</v>
      </c>
      <c r="U15" s="0" t="n">
        <f aca="false">$AA14*((26-U9)/$Z9)</f>
        <v>786.24</v>
      </c>
      <c r="V15" s="0" t="n">
        <f aca="false">$AA14*((26-V9)/$Z9)</f>
        <v>655.2</v>
      </c>
      <c r="W15" s="0" t="n">
        <f aca="false">$AA14*((26-W9)/$Z9)</f>
        <v>524.16</v>
      </c>
      <c r="X15" s="0" t="n">
        <f aca="false">$AA14*((26-X9)/$Z9)</f>
        <v>393.12</v>
      </c>
      <c r="Y15" s="0" t="n">
        <f aca="false">$AA14*((26-Y9)/$Z9)</f>
        <v>262.08</v>
      </c>
      <c r="Z15" s="0" t="n">
        <f aca="false">$AA14*((26-Z9)/$Z9)</f>
        <v>131.04</v>
      </c>
    </row>
    <row r="16" customFormat="false" ht="12.8" hidden="false" customHeight="false" outlineLevel="0" collapsed="false">
      <c r="A16" s="4" t="s">
        <v>17</v>
      </c>
      <c r="B16" s="0" t="n">
        <f aca="false">$Z14*($Z9-B9)/$Y9</f>
        <v>25.2252964626099</v>
      </c>
      <c r="C16" s="0" t="n">
        <f aca="false">$Z14*($Z9-C9)/$Y9</f>
        <v>24.1742424433345</v>
      </c>
      <c r="D16" s="0" t="n">
        <f aca="false">$Z14*($Z9-D9)/$Y9</f>
        <v>23.1231884240591</v>
      </c>
      <c r="E16" s="0" t="n">
        <f aca="false">$Z14*($Z9-E9)/$Y9</f>
        <v>22.0721344047837</v>
      </c>
      <c r="F16" s="0" t="n">
        <f aca="false">$Z14*($Z9-F9)/$Y9</f>
        <v>21.0210803855082</v>
      </c>
      <c r="G16" s="0" t="n">
        <f aca="false">$Z14*($Z9-G9)/$Y9</f>
        <v>19.9700263662328</v>
      </c>
      <c r="H16" s="0" t="n">
        <f aca="false">$Z14*($Z9-H9)/$Y9</f>
        <v>18.9189723469574</v>
      </c>
      <c r="I16" s="0" t="n">
        <f aca="false">$Z14*($Z9-I9)/$Y9</f>
        <v>17.867918327682</v>
      </c>
      <c r="J16" s="0" t="n">
        <f aca="false">$Z14*($Z9-J9)/$Y9</f>
        <v>16.8168643084066</v>
      </c>
      <c r="K16" s="0" t="n">
        <f aca="false">$Z14*($Z9-K9)/$Y9</f>
        <v>15.7658102891312</v>
      </c>
      <c r="L16" s="0" t="n">
        <f aca="false">$Z14*($Z9-L9)/$Y9</f>
        <v>14.7147562698558</v>
      </c>
      <c r="M16" s="0" t="n">
        <f aca="false">$Z14*($Z9-M9)/$Y9</f>
        <v>13.6637022505804</v>
      </c>
      <c r="N16" s="0" t="n">
        <f aca="false">$Z14*($Z9-N9)/$Y9</f>
        <v>12.612648231305</v>
      </c>
      <c r="O16" s="0" t="n">
        <f aca="false">$Z14*($Z9-O9)/$Y9</f>
        <v>11.5615942120295</v>
      </c>
      <c r="P16" s="0" t="n">
        <f aca="false">$Z14*($Z9-P9)/$Y9</f>
        <v>10.5105401927541</v>
      </c>
      <c r="Q16" s="0" t="n">
        <f aca="false">$Z14*($Z9-Q9)/$Y9</f>
        <v>9.45948617347871</v>
      </c>
      <c r="R16" s="0" t="n">
        <f aca="false">$Z14*($Z9-R9)/$Y9</f>
        <v>8.4084321542033</v>
      </c>
      <c r="S16" s="0" t="n">
        <f aca="false">$Z14*($Z9-S9)/$Y9</f>
        <v>7.35737813492789</v>
      </c>
      <c r="T16" s="0" t="n">
        <f aca="false">$Z14*($Z9-T9)/$Y9</f>
        <v>6.30632411565248</v>
      </c>
      <c r="U16" s="0" t="n">
        <f aca="false">$Z14*($Z9-U9)/$Y9</f>
        <v>5.25527009637706</v>
      </c>
      <c r="V16" s="0" t="n">
        <f aca="false">$Z14*($Z9-V9)/$Y9</f>
        <v>4.20421607710165</v>
      </c>
      <c r="W16" s="0" t="n">
        <f aca="false">$Z14*($Z9-W9)/$Y9</f>
        <v>3.15316205782624</v>
      </c>
      <c r="X16" s="0" t="n">
        <f aca="false">$Z14*($Z9-X9)/$Y9</f>
        <v>2.10210803855082</v>
      </c>
      <c r="Y16" s="0" t="n">
        <f aca="false">$Z14*($Z9-Y9)/$Y9</f>
        <v>1.05105401927541</v>
      </c>
    </row>
    <row r="17" customFormat="false" ht="12.8" hidden="false" customHeight="false" outlineLevel="0" collapsed="false">
      <c r="A17" s="4"/>
      <c r="B17" s="0" t="n">
        <f aca="false">$Y14*($Y9-B9)/$X9</f>
        <v>130.016565230269</v>
      </c>
      <c r="C17" s="0" t="n">
        <f aca="false">$Y14*($Y9-C9)/$X9</f>
        <v>124.363671089823</v>
      </c>
      <c r="D17" s="0" t="n">
        <f aca="false">$Y14*($Y9-D9)/$X9</f>
        <v>118.710776949376</v>
      </c>
      <c r="E17" s="0" t="n">
        <f aca="false">$Y14*($Y9-E9)/$X9</f>
        <v>113.05788280893</v>
      </c>
      <c r="F17" s="0" t="n">
        <f aca="false">$Y14*($Y9-F9)/$X9</f>
        <v>107.404988668483</v>
      </c>
      <c r="G17" s="0" t="n">
        <f aca="false">$Y14*($Y9-G9)/$X9</f>
        <v>101.752094528037</v>
      </c>
      <c r="H17" s="0" t="n">
        <f aca="false">$Y14*($Y9-H9)/$X9</f>
        <v>96.0992003875901</v>
      </c>
      <c r="I17" s="0" t="n">
        <f aca="false">$Y14*($Y9-I9)/$X9</f>
        <v>90.4463062471437</v>
      </c>
      <c r="J17" s="0" t="n">
        <f aca="false">$Y14*($Y9-J9)/$X9</f>
        <v>84.7934121066972</v>
      </c>
      <c r="K17" s="0" t="n">
        <f aca="false">$Y14*($Y9-K9)/$X9</f>
        <v>79.1405179662507</v>
      </c>
      <c r="L17" s="0" t="n">
        <f aca="false">$Y14*($Y9-L9)/$X9</f>
        <v>73.4876238258042</v>
      </c>
      <c r="M17" s="0" t="n">
        <f aca="false">$Y14*($Y9-M9)/$X9</f>
        <v>67.8347296853577</v>
      </c>
      <c r="N17" s="0" t="n">
        <f aca="false">$Y14*($Y9-N9)/$X9</f>
        <v>62.1818355449113</v>
      </c>
      <c r="O17" s="0" t="n">
        <f aca="false">$Y14*($Y9-O9)/$X9</f>
        <v>56.5289414044648</v>
      </c>
      <c r="P17" s="0" t="n">
        <f aca="false">$Y14*($Y9-P9)/$X9</f>
        <v>50.8760472640183</v>
      </c>
      <c r="Q17" s="0" t="n">
        <f aca="false">$Y14*($Y9-Q9)/$X9</f>
        <v>45.2231531235718</v>
      </c>
      <c r="R17" s="0" t="n">
        <f aca="false">$Y14*($Y9-R9)/$X9</f>
        <v>39.5702589831254</v>
      </c>
      <c r="S17" s="0" t="n">
        <f aca="false">$Y14*($Y9-S9)/$X9</f>
        <v>33.9173648426789</v>
      </c>
      <c r="T17" s="0" t="n">
        <f aca="false">$Y14*($Y9-T9)/$X9</f>
        <v>28.2644707022324</v>
      </c>
      <c r="U17" s="0" t="n">
        <f aca="false">$Y14*($Y9-U9)/$X9</f>
        <v>22.6115765617859</v>
      </c>
      <c r="V17" s="0" t="n">
        <f aca="false">$Y14*($Y9-V9)/$X9</f>
        <v>16.9586824213394</v>
      </c>
      <c r="W17" s="0" t="n">
        <f aca="false">$Y14*($Y9-W9)/$X9</f>
        <v>11.305788280893</v>
      </c>
      <c r="X17" s="0" t="n">
        <f aca="false">$Y14*($Y9-X9)/$X9</f>
        <v>5.65289414044648</v>
      </c>
    </row>
    <row r="18" customFormat="false" ht="12.8" hidden="false" customHeight="false" outlineLevel="0" collapsed="false">
      <c r="A18" s="4"/>
      <c r="B18" s="0" t="n">
        <f aca="false">$X14*($X9-B9)/$W9</f>
        <v>179.896224932766</v>
      </c>
      <c r="C18" s="0" t="n">
        <f aca="false">$X14*($X9-C9)/$W9</f>
        <v>171.719123799458</v>
      </c>
      <c r="D18" s="0" t="n">
        <f aca="false">$X14*($X9-D9)/$W9</f>
        <v>163.542022666151</v>
      </c>
      <c r="E18" s="0" t="n">
        <f aca="false">$X14*($X9-E9)/$W9</f>
        <v>155.364921532843</v>
      </c>
      <c r="F18" s="0" t="n">
        <f aca="false">$X14*($X9-F9)/$W9</f>
        <v>147.187820399536</v>
      </c>
      <c r="G18" s="0" t="n">
        <f aca="false">$X14*($X9-G9)/$W9</f>
        <v>139.010719266228</v>
      </c>
      <c r="H18" s="0" t="n">
        <f aca="false">$X14*($X9-H9)/$W9</f>
        <v>130.833618132921</v>
      </c>
      <c r="I18" s="0" t="n">
        <f aca="false">$X14*($X9-I9)/$W9</f>
        <v>122.656516999613</v>
      </c>
      <c r="J18" s="0" t="n">
        <f aca="false">$X14*($X9-J9)/$W9</f>
        <v>114.479415866306</v>
      </c>
      <c r="K18" s="0" t="n">
        <f aca="false">$X14*($X9-K9)/$W9</f>
        <v>106.302314732998</v>
      </c>
      <c r="L18" s="0" t="n">
        <f aca="false">$X14*($X9-L9)/$W9</f>
        <v>98.1252135996905</v>
      </c>
      <c r="M18" s="0" t="n">
        <f aca="false">$X14*($X9-M9)/$W9</f>
        <v>89.948112466383</v>
      </c>
      <c r="N18" s="0" t="n">
        <f aca="false">$X14*($X9-N9)/$W9</f>
        <v>81.7710113330755</v>
      </c>
      <c r="O18" s="0" t="n">
        <f aca="false">$X14*($X9-O9)/$W9</f>
        <v>73.5939101997679</v>
      </c>
      <c r="P18" s="0" t="n">
        <f aca="false">$X14*($X9-P9)/$W9</f>
        <v>65.4168090664604</v>
      </c>
      <c r="Q18" s="0" t="n">
        <f aca="false">$X14*($X9-Q9)/$W9</f>
        <v>57.2397079331528</v>
      </c>
      <c r="R18" s="0" t="n">
        <f aca="false">$X14*($X9-R9)/$W9</f>
        <v>49.0626067998453</v>
      </c>
      <c r="S18" s="0" t="n">
        <f aca="false">$X14*($X9-S9)/$W9</f>
        <v>40.8855056665377</v>
      </c>
      <c r="T18" s="0" t="n">
        <f aca="false">$X14*($X9-T9)/$W9</f>
        <v>32.7084045332302</v>
      </c>
      <c r="U18" s="0" t="n">
        <f aca="false">$X14*($X9-U9)/$W9</f>
        <v>24.5313033999226</v>
      </c>
      <c r="V18" s="0" t="n">
        <f aca="false">$X14*($X9-V9)/$W9</f>
        <v>16.3542022666151</v>
      </c>
      <c r="W18" s="0" t="n">
        <f aca="false">$X14*($X9-W9)/$W9</f>
        <v>8.17710113330755</v>
      </c>
    </row>
    <row r="19" customFormat="false" ht="12.8" hidden="false" customHeight="false" outlineLevel="0" collapsed="false">
      <c r="A19" s="4"/>
      <c r="B19" s="0" t="n">
        <f aca="false">$W14*($W9-B9)/$V9</f>
        <v>203.242069820907</v>
      </c>
      <c r="C19" s="0" t="n">
        <f aca="false">$W14*($W9-C9)/$V9</f>
        <v>193.563876019911</v>
      </c>
      <c r="D19" s="0" t="n">
        <f aca="false">$W14*($W9-D9)/$V9</f>
        <v>183.885682218916</v>
      </c>
      <c r="E19" s="0" t="n">
        <f aca="false">$W14*($W9-E9)/$V9</f>
        <v>174.20748841792</v>
      </c>
      <c r="F19" s="0" t="n">
        <f aca="false">$W14*($W9-F9)/$V9</f>
        <v>164.529294616925</v>
      </c>
      <c r="G19" s="0" t="n">
        <f aca="false">$W14*($W9-G9)/$V9</f>
        <v>154.851100815929</v>
      </c>
      <c r="H19" s="0" t="n">
        <f aca="false">$W14*($W9-H9)/$V9</f>
        <v>145.172907014934</v>
      </c>
      <c r="I19" s="0" t="n">
        <f aca="false">$W14*($W9-I9)/$V9</f>
        <v>135.494713213938</v>
      </c>
      <c r="J19" s="0" t="n">
        <f aca="false">$W14*($W9-J9)/$V9</f>
        <v>125.816519412942</v>
      </c>
      <c r="K19" s="0" t="n">
        <f aca="false">$W14*($W9-K9)/$V9</f>
        <v>116.138325611947</v>
      </c>
      <c r="L19" s="0" t="n">
        <f aca="false">$W14*($W9-L9)/$V9</f>
        <v>106.460131810951</v>
      </c>
      <c r="M19" s="0" t="n">
        <f aca="false">$W14*($W9-M9)/$V9</f>
        <v>96.7819380099557</v>
      </c>
      <c r="N19" s="0" t="n">
        <f aca="false">$W14*($W9-N9)/$V9</f>
        <v>87.1037442089602</v>
      </c>
      <c r="O19" s="0" t="n">
        <f aca="false">$W14*($W9-O9)/$V9</f>
        <v>77.4255504079646</v>
      </c>
      <c r="P19" s="0" t="n">
        <f aca="false">$W14*($W9-P9)/$V9</f>
        <v>67.747356606969</v>
      </c>
      <c r="Q19" s="0" t="n">
        <f aca="false">$W14*($W9-Q9)/$V9</f>
        <v>58.0691628059734</v>
      </c>
      <c r="R19" s="0" t="n">
        <f aca="false">$W14*($W9-R9)/$V9</f>
        <v>48.3909690049779</v>
      </c>
      <c r="S19" s="0" t="n">
        <f aca="false">$W14*($W9-S9)/$V9</f>
        <v>38.7127752039823</v>
      </c>
      <c r="T19" s="0" t="n">
        <f aca="false">$W14*($W9-T9)/$V9</f>
        <v>29.0345814029867</v>
      </c>
      <c r="U19" s="0" t="n">
        <f aca="false">$W14*($W9-U9)/$V9</f>
        <v>19.3563876019911</v>
      </c>
      <c r="V19" s="0" t="n">
        <f aca="false">$W14*($W9-V9)/$V9</f>
        <v>9.67819380099557</v>
      </c>
    </row>
    <row r="20" customFormat="false" ht="12.8" hidden="false" customHeight="false" outlineLevel="0" collapsed="false">
      <c r="A20" s="4"/>
      <c r="B20" s="0" t="n">
        <f aca="false">$V14*($V9-B9)/$U9</f>
        <v>218.320458221507</v>
      </c>
      <c r="C20" s="0" t="n">
        <f aca="false">$V14*($V9-C9)/$U9</f>
        <v>207.404435310432</v>
      </c>
      <c r="D20" s="0" t="n">
        <f aca="false">$V14*($V9-D9)/$U9</f>
        <v>196.488412399356</v>
      </c>
      <c r="E20" s="0" t="n">
        <f aca="false">$V14*($V9-E9)/$U9</f>
        <v>185.572389488281</v>
      </c>
      <c r="F20" s="0" t="n">
        <f aca="false">$V14*($V9-F9)/$U9</f>
        <v>174.656366577206</v>
      </c>
      <c r="G20" s="0" t="n">
        <f aca="false">$V14*($V9-G9)/$U9</f>
        <v>163.74034366613</v>
      </c>
      <c r="H20" s="0" t="n">
        <f aca="false">$V14*($V9-H9)/$U9</f>
        <v>152.824320755055</v>
      </c>
      <c r="I20" s="0" t="n">
        <f aca="false">$V14*($V9-I9)/$U9</f>
        <v>141.90829784398</v>
      </c>
      <c r="J20" s="0" t="n">
        <f aca="false">$V14*($V9-J9)/$U9</f>
        <v>130.992274932904</v>
      </c>
      <c r="K20" s="0" t="n">
        <f aca="false">$V14*($V9-K9)/$U9</f>
        <v>120.076252021829</v>
      </c>
      <c r="L20" s="0" t="n">
        <f aca="false">$V14*($V9-L9)/$U9</f>
        <v>109.160229110754</v>
      </c>
      <c r="M20" s="0" t="n">
        <f aca="false">$V14*($V9-M9)/$U9</f>
        <v>98.2442061996782</v>
      </c>
      <c r="N20" s="0" t="n">
        <f aca="false">$V14*($V9-N9)/$U9</f>
        <v>87.3281832886028</v>
      </c>
      <c r="O20" s="0" t="n">
        <f aca="false">$V14*($V9-O9)/$U9</f>
        <v>76.4121603775274</v>
      </c>
      <c r="P20" s="0" t="n">
        <f aca="false">$V14*($V9-P9)/$U9</f>
        <v>65.4961374664521</v>
      </c>
      <c r="Q20" s="0" t="n">
        <f aca="false">$V14*($V9-Q9)/$U9</f>
        <v>54.5801145553768</v>
      </c>
      <c r="R20" s="0" t="n">
        <f aca="false">$V14*($V9-R9)/$U9</f>
        <v>43.6640916443014</v>
      </c>
      <c r="S20" s="0" t="n">
        <f aca="false">$V14*($V9-S9)/$U9</f>
        <v>32.748068733226</v>
      </c>
      <c r="T20" s="0" t="n">
        <f aca="false">$V14*($V9-T9)/$U9</f>
        <v>21.8320458221507</v>
      </c>
      <c r="U20" s="0" t="n">
        <f aca="false">$V14*($V9-U9)/$U9</f>
        <v>10.9160229110754</v>
      </c>
    </row>
    <row r="21" customFormat="false" ht="12.8" hidden="false" customHeight="false" outlineLevel="0" collapsed="false">
      <c r="A21" s="4"/>
      <c r="B21" s="0" t="n">
        <f aca="false">$U14*($U9-B9)/$T9</f>
        <v>227.313347357061</v>
      </c>
      <c r="C21" s="0" t="n">
        <f aca="false">$U14*($U9-C9)/$T9</f>
        <v>215.349486969847</v>
      </c>
      <c r="D21" s="0" t="n">
        <f aca="false">$U14*($U9-D9)/$T9</f>
        <v>203.385626582634</v>
      </c>
      <c r="E21" s="0" t="n">
        <f aca="false">$U14*($U9-E9)/$T9</f>
        <v>191.42176619542</v>
      </c>
      <c r="F21" s="0" t="n">
        <f aca="false">$U14*($U9-F9)/$T9</f>
        <v>179.457905808206</v>
      </c>
      <c r="G21" s="0" t="n">
        <f aca="false">$U14*($U9-G9)/$T9</f>
        <v>167.494045420992</v>
      </c>
      <c r="H21" s="0" t="n">
        <f aca="false">$U14*($U9-H9)/$T9</f>
        <v>155.530185033779</v>
      </c>
      <c r="I21" s="0" t="n">
        <f aca="false">$U14*($U9-I9)/$T9</f>
        <v>143.566324646565</v>
      </c>
      <c r="J21" s="0" t="n">
        <f aca="false">$U14*($U9-J9)/$T9</f>
        <v>131.602464259351</v>
      </c>
      <c r="K21" s="0" t="n">
        <f aca="false">$U14*($U9-K9)/$T9</f>
        <v>119.638603872137</v>
      </c>
      <c r="L21" s="0" t="n">
        <f aca="false">$U14*($U9-L9)/$T9</f>
        <v>107.674743484924</v>
      </c>
      <c r="M21" s="0" t="n">
        <f aca="false">$U14*($U9-M9)/$T9</f>
        <v>95.7108830977099</v>
      </c>
      <c r="N21" s="0" t="n">
        <f aca="false">$U14*($U9-N9)/$T9</f>
        <v>83.7470227104962</v>
      </c>
      <c r="O21" s="0" t="n">
        <f aca="false">$U14*($U9-O9)/$T9</f>
        <v>71.7831623232824</v>
      </c>
      <c r="P21" s="0" t="n">
        <f aca="false">$U14*($U9-P9)/$T9</f>
        <v>59.8193019360687</v>
      </c>
      <c r="Q21" s="0" t="n">
        <f aca="false">$U14*($U9-Q9)/$T9</f>
        <v>47.8554415488549</v>
      </c>
      <c r="R21" s="0" t="n">
        <f aca="false">$U14*($U9-R9)/$T9</f>
        <v>35.8915811616412</v>
      </c>
      <c r="S21" s="0" t="n">
        <f aca="false">$U14*($U9-S9)/$T9</f>
        <v>23.9277207744275</v>
      </c>
      <c r="T21" s="0" t="n">
        <f aca="false">$U14*($U9-T9)/$T9</f>
        <v>11.9638603872137</v>
      </c>
    </row>
    <row r="22" customFormat="false" ht="12.8" hidden="false" customHeight="false" outlineLevel="0" collapsed="false">
      <c r="A22" s="4"/>
      <c r="B22" s="0" t="n">
        <f aca="false">$T14*($T9-B9)/$S9</f>
        <v>231.752200316591</v>
      </c>
      <c r="C22" s="0" t="n">
        <f aca="false">$T14*($T9-C9)/$S9</f>
        <v>218.87707807678</v>
      </c>
      <c r="D22" s="0" t="n">
        <f aca="false">$T14*($T9-D9)/$S9</f>
        <v>206.00195583697</v>
      </c>
      <c r="E22" s="0" t="n">
        <f aca="false">$T14*($T9-E9)/$S9</f>
        <v>193.126833597159</v>
      </c>
      <c r="F22" s="0" t="n">
        <f aca="false">$T14*($T9-F9)/$S9</f>
        <v>180.251711357349</v>
      </c>
      <c r="G22" s="0" t="n">
        <f aca="false">$T14*($T9-G9)/$S9</f>
        <v>167.376589117538</v>
      </c>
      <c r="H22" s="0" t="n">
        <f aca="false">$T14*($T9-H9)/$S9</f>
        <v>154.501466877727</v>
      </c>
      <c r="I22" s="0" t="n">
        <f aca="false">$T14*($T9-I9)/$S9</f>
        <v>141.626344637917</v>
      </c>
      <c r="J22" s="0" t="n">
        <f aca="false">$T14*($T9-J9)/$S9</f>
        <v>128.751222398106</v>
      </c>
      <c r="K22" s="0" t="n">
        <f aca="false">$T14*($T9-K9)/$S9</f>
        <v>115.876100158296</v>
      </c>
      <c r="L22" s="0" t="n">
        <f aca="false">$T14*($T9-L9)/$S9</f>
        <v>103.000977918485</v>
      </c>
      <c r="M22" s="0" t="n">
        <f aca="false">$T14*($T9-M9)/$S9</f>
        <v>90.1258556786743</v>
      </c>
      <c r="N22" s="0" t="n">
        <f aca="false">$T14*($T9-N9)/$S9</f>
        <v>77.2507334388637</v>
      </c>
      <c r="O22" s="0" t="n">
        <f aca="false">$T14*($T9-O9)/$S9</f>
        <v>64.3756111990531</v>
      </c>
      <c r="P22" s="0" t="n">
        <f aca="false">$T14*($T9-P9)/$S9</f>
        <v>51.5004889592425</v>
      </c>
      <c r="Q22" s="0" t="n">
        <f aca="false">$T14*($T9-Q9)/$S9</f>
        <v>38.6253667194318</v>
      </c>
      <c r="R22" s="0" t="n">
        <f aca="false">$T14*($T9-R9)/$S9</f>
        <v>25.7502444796212</v>
      </c>
      <c r="S22" s="0" t="n">
        <f aca="false">$T14*($T9-S9)/$S9</f>
        <v>12.8751222398106</v>
      </c>
    </row>
    <row r="23" customFormat="false" ht="12.8" hidden="false" customHeight="false" outlineLevel="0" collapsed="false">
      <c r="A23" s="4"/>
      <c r="B23" s="0" t="n">
        <f aca="false">$S14*($S9-B9)/$R9</f>
        <v>232.524434241246</v>
      </c>
      <c r="C23" s="0" t="n">
        <f aca="false">$S14*($S9-C9)/$R9</f>
        <v>218.846526344702</v>
      </c>
      <c r="D23" s="0" t="n">
        <f aca="false">$S14*($S9-D9)/$R9</f>
        <v>205.168618448158</v>
      </c>
      <c r="E23" s="0" t="n">
        <f aca="false">$S14*($S9-E9)/$R9</f>
        <v>191.490710551614</v>
      </c>
      <c r="F23" s="0" t="n">
        <f aca="false">$S14*($S9-F9)/$R9</f>
        <v>177.81280265507</v>
      </c>
      <c r="G23" s="0" t="n">
        <f aca="false">$S14*($S9-G9)/$R9</f>
        <v>164.134894758527</v>
      </c>
      <c r="H23" s="0" t="n">
        <f aca="false">$S14*($S9-H9)/$R9</f>
        <v>150.456986861983</v>
      </c>
      <c r="I23" s="0" t="n">
        <f aca="false">$S14*($S9-I9)/$R9</f>
        <v>136.779078965439</v>
      </c>
      <c r="J23" s="0" t="n">
        <f aca="false">$S14*($S9-J9)/$R9</f>
        <v>123.101171068895</v>
      </c>
      <c r="K23" s="0" t="n">
        <f aca="false">$S14*($S9-K9)/$R9</f>
        <v>109.423263172351</v>
      </c>
      <c r="L23" s="0" t="n">
        <f aca="false">$S14*($S9-L9)/$R9</f>
        <v>95.7453552758072</v>
      </c>
      <c r="M23" s="0" t="n">
        <f aca="false">$S14*($S9-M9)/$R9</f>
        <v>82.0674473792633</v>
      </c>
      <c r="N23" s="0" t="n">
        <f aca="false">$S14*($S9-N9)/$R9</f>
        <v>68.3895394827194</v>
      </c>
      <c r="O23" s="0" t="n">
        <f aca="false">$S14*($S9-O9)/$R9</f>
        <v>54.7116315861755</v>
      </c>
      <c r="P23" s="0" t="n">
        <f aca="false">$S14*($S9-P9)/$R9</f>
        <v>41.0337236896317</v>
      </c>
      <c r="Q23" s="0" t="n">
        <f aca="false">$S14*($S9-Q9)/$R9</f>
        <v>27.3558157930878</v>
      </c>
      <c r="R23" s="0" t="n">
        <f aca="false">$S14*($S9-R9)/$R9</f>
        <v>13.6779078965439</v>
      </c>
    </row>
    <row r="24" customFormat="false" ht="12.8" hidden="false" customHeight="false" outlineLevel="0" collapsed="false">
      <c r="A24" s="4"/>
      <c r="B24" s="0" t="n">
        <f aca="false">$R14*($R9-B9)/$Q9</f>
        <v>230.208455274469</v>
      </c>
      <c r="C24" s="0" t="n">
        <f aca="false">$R14*($R9-C9)/$Q9</f>
        <v>215.820426819815</v>
      </c>
      <c r="D24" s="0" t="n">
        <f aca="false">$R14*($R9-D9)/$Q9</f>
        <v>201.43239836516</v>
      </c>
      <c r="E24" s="0" t="n">
        <f aca="false">$R14*($R9-E9)/$Q9</f>
        <v>187.044369910506</v>
      </c>
      <c r="F24" s="0" t="n">
        <f aca="false">$R14*($R9-F9)/$Q9</f>
        <v>172.656341455852</v>
      </c>
      <c r="G24" s="0" t="n">
        <f aca="false">$R14*($R9-G9)/$Q9</f>
        <v>158.268313001197</v>
      </c>
      <c r="H24" s="0" t="n">
        <f aca="false">$R14*($R9-H9)/$Q9</f>
        <v>143.880284546543</v>
      </c>
      <c r="I24" s="0" t="n">
        <f aca="false">$R14*($R9-I9)/$Q9</f>
        <v>129.492256091889</v>
      </c>
      <c r="J24" s="0" t="n">
        <f aca="false">$R14*($R9-J9)/$Q9</f>
        <v>115.104227637235</v>
      </c>
      <c r="K24" s="0" t="n">
        <f aca="false">$R14*($R9-K9)/$Q9</f>
        <v>100.71619918258</v>
      </c>
      <c r="L24" s="0" t="n">
        <f aca="false">$R14*($R9-L9)/$Q9</f>
        <v>86.3281707279259</v>
      </c>
      <c r="M24" s="0" t="n">
        <f aca="false">$R14*($R9-M9)/$Q9</f>
        <v>71.9401422732716</v>
      </c>
      <c r="N24" s="0" t="n">
        <f aca="false">$R14*($R9-N9)/$Q9</f>
        <v>57.5521138186173</v>
      </c>
      <c r="O24" s="0" t="n">
        <f aca="false">$R14*($R9-O9)/$Q9</f>
        <v>43.1640853639629</v>
      </c>
      <c r="P24" s="0" t="n">
        <f aca="false">$R14*($R9-P9)/$Q9</f>
        <v>28.7760569093086</v>
      </c>
      <c r="Q24" s="0" t="n">
        <f aca="false">$R14*($R9-Q9)/$Q9</f>
        <v>14.3880284546543</v>
      </c>
    </row>
    <row r="25" customFormat="false" ht="12.8" hidden="false" customHeight="false" outlineLevel="0" collapsed="false">
      <c r="A25" s="4"/>
      <c r="B25" s="0" t="n">
        <f aca="false">$Q14*($Q9-B9)/$P9</f>
        <v>225.216617812596</v>
      </c>
      <c r="C25" s="0" t="n">
        <f aca="false">$Q14*($Q9-C9)/$P9</f>
        <v>210.20217662509</v>
      </c>
      <c r="D25" s="0" t="n">
        <f aca="false">$Q14*($Q9-D9)/$P9</f>
        <v>195.187735437583</v>
      </c>
      <c r="E25" s="0" t="n">
        <f aca="false">$Q14*($Q9-E9)/$P9</f>
        <v>180.173294250077</v>
      </c>
      <c r="F25" s="0" t="n">
        <f aca="false">$Q14*($Q9-F9)/$P9</f>
        <v>165.15885306257</v>
      </c>
      <c r="G25" s="0" t="n">
        <f aca="false">$Q14*($Q9-G9)/$P9</f>
        <v>150.144411875064</v>
      </c>
      <c r="H25" s="0" t="n">
        <f aca="false">$Q14*($Q9-H9)/$P9</f>
        <v>135.129970687558</v>
      </c>
      <c r="I25" s="0" t="n">
        <f aca="false">$Q14*($Q9-I9)/$P9</f>
        <v>120.115529500051</v>
      </c>
      <c r="J25" s="0" t="n">
        <f aca="false">$Q14*($Q9-J9)/$P9</f>
        <v>105.101088312545</v>
      </c>
      <c r="K25" s="0" t="n">
        <f aca="false">$Q14*($Q9-K9)/$P9</f>
        <v>90.0866471250384</v>
      </c>
      <c r="L25" s="0" t="n">
        <f aca="false">$Q14*($Q9-L9)/$P9</f>
        <v>75.072205937532</v>
      </c>
      <c r="M25" s="0" t="n">
        <f aca="false">$Q14*($Q9-M9)/$P9</f>
        <v>60.0577647500256</v>
      </c>
      <c r="N25" s="0" t="n">
        <f aca="false">$Q14*($Q9-N9)/$P9</f>
        <v>45.0433235625192</v>
      </c>
      <c r="O25" s="0" t="n">
        <f aca="false">$Q14*($Q9-O9)/$P9</f>
        <v>30.0288823750128</v>
      </c>
      <c r="P25" s="0" t="n">
        <f aca="false">$Q14*($Q9-P9)/$P9</f>
        <v>15.0144411875064</v>
      </c>
    </row>
    <row r="26" customFormat="false" ht="12.8" hidden="false" customHeight="false" outlineLevel="0" collapsed="false">
      <c r="A26" s="4"/>
      <c r="B26" s="0" t="n">
        <f aca="false">$P14*($P9-B9)/$O9</f>
        <v>217.867861773682</v>
      </c>
      <c r="C26" s="0" t="n">
        <f aca="false">$P14*($P9-C9)/$O9</f>
        <v>202.30587164699</v>
      </c>
      <c r="D26" s="0" t="n">
        <f aca="false">$P14*($P9-D9)/$O9</f>
        <v>186.743881520299</v>
      </c>
      <c r="E26" s="0" t="n">
        <f aca="false">$P14*($P9-E9)/$O9</f>
        <v>171.181891393607</v>
      </c>
      <c r="F26" s="0" t="n">
        <f aca="false">$P14*($P9-F9)/$O9</f>
        <v>155.619901266916</v>
      </c>
      <c r="G26" s="0" t="n">
        <f aca="false">$P14*($P9-G9)/$O9</f>
        <v>140.057911140224</v>
      </c>
      <c r="H26" s="0" t="n">
        <f aca="false">$P14*($P9-H9)/$O9</f>
        <v>124.495921013533</v>
      </c>
      <c r="I26" s="0" t="n">
        <f aca="false">$P14*($P9-I9)/$O9</f>
        <v>108.933930886841</v>
      </c>
      <c r="J26" s="0" t="n">
        <f aca="false">$P14*($P9-J9)/$O9</f>
        <v>93.3719407601494</v>
      </c>
      <c r="K26" s="0" t="n">
        <f aca="false">$P14*($P9-K9)/$O9</f>
        <v>77.8099506334579</v>
      </c>
      <c r="L26" s="0" t="n">
        <f aca="false">$P14*($P9-L9)/$O9</f>
        <v>62.2479605067663</v>
      </c>
      <c r="M26" s="0" t="n">
        <f aca="false">$P14*($P9-M9)/$O9</f>
        <v>46.6859703800747</v>
      </c>
      <c r="N26" s="0" t="n">
        <f aca="false">$P14*($P9-N9)/$O9</f>
        <v>31.1239802533831</v>
      </c>
      <c r="O26" s="0" t="n">
        <f aca="false">$P14*($P9-O9)/$O9</f>
        <v>15.5619901266916</v>
      </c>
    </row>
    <row r="27" customFormat="false" ht="12.8" hidden="false" customHeight="false" outlineLevel="0" collapsed="false">
      <c r="A27" s="4"/>
      <c r="B27" s="0" t="n">
        <f aca="false">$O14*($O9-B9)/$N9</f>
        <v>208.428587321476</v>
      </c>
      <c r="C27" s="0" t="n">
        <f aca="false">$O14*($O9-C9)/$N9</f>
        <v>192.395619065978</v>
      </c>
      <c r="D27" s="0" t="n">
        <f aca="false">$O14*($O9-D9)/$N9</f>
        <v>176.36265081048</v>
      </c>
      <c r="E27" s="0" t="n">
        <f aca="false">$O14*($O9-E9)/$N9</f>
        <v>160.329682554982</v>
      </c>
      <c r="F27" s="0" t="n">
        <f aca="false">$O14*($O9-F9)/$N9</f>
        <v>144.296714299483</v>
      </c>
      <c r="G27" s="0" t="n">
        <f aca="false">$O14*($O9-G9)/$N9</f>
        <v>128.263746043985</v>
      </c>
      <c r="H27" s="0" t="n">
        <f aca="false">$O14*($O9-H9)/$N9</f>
        <v>112.230777788487</v>
      </c>
      <c r="I27" s="0" t="n">
        <f aca="false">$O14*($O9-I9)/$N9</f>
        <v>96.1978095329889</v>
      </c>
      <c r="J27" s="0" t="n">
        <f aca="false">$O14*($O9-J9)/$N9</f>
        <v>80.1648412774908</v>
      </c>
      <c r="K27" s="0" t="n">
        <f aca="false">$O14*($O9-K9)/$N9</f>
        <v>64.1318730219926</v>
      </c>
      <c r="L27" s="0" t="n">
        <f aca="false">$O14*($O9-L9)/$N9</f>
        <v>48.0989047664945</v>
      </c>
      <c r="M27" s="0" t="n">
        <f aca="false">$O14*($O9-M9)/$N9</f>
        <v>32.0659365109963</v>
      </c>
      <c r="N27" s="0" t="n">
        <f aca="false">$O14*($O9-N9)/$N9</f>
        <v>16.0329682554982</v>
      </c>
    </row>
    <row r="28" customFormat="false" ht="12.8" hidden="false" customHeight="false" outlineLevel="0" collapsed="false">
      <c r="A28" s="4"/>
      <c r="B28" s="0" t="n">
        <f aca="false">$N14*($N9-B9)/$M9</f>
        <v>197.137260493428</v>
      </c>
      <c r="C28" s="0" t="n">
        <f aca="false">$N14*($N9-C9)/$M9</f>
        <v>180.709155452309</v>
      </c>
      <c r="D28" s="0" t="n">
        <f aca="false">$N14*($N9-D9)/$M9</f>
        <v>164.28105041119</v>
      </c>
      <c r="E28" s="0" t="n">
        <f aca="false">$N14*($N9-E9)/$M9</f>
        <v>147.852945370071</v>
      </c>
      <c r="F28" s="0" t="n">
        <f aca="false">$N14*($N9-F9)/$M9</f>
        <v>131.424840328952</v>
      </c>
      <c r="G28" s="0" t="n">
        <f aca="false">$N14*($N9-G9)/$M9</f>
        <v>114.996735287833</v>
      </c>
      <c r="H28" s="0" t="n">
        <f aca="false">$N14*($N9-H9)/$M9</f>
        <v>98.568630246714</v>
      </c>
      <c r="I28" s="0" t="n">
        <f aca="false">$N14*($N9-I9)/$M9</f>
        <v>82.140525205595</v>
      </c>
      <c r="J28" s="0" t="n">
        <f aca="false">$N14*($N9-J9)/$M9</f>
        <v>65.712420164476</v>
      </c>
      <c r="K28" s="0" t="n">
        <f aca="false">$N14*($N9-K9)/$M9</f>
        <v>49.284315123357</v>
      </c>
      <c r="L28" s="0" t="n">
        <f aca="false">$N14*($N9-L9)/$M9</f>
        <v>32.856210082238</v>
      </c>
      <c r="M28" s="0" t="n">
        <f aca="false">$N14*($N9-M9)/$M9</f>
        <v>16.428105041119</v>
      </c>
    </row>
    <row r="29" customFormat="false" ht="12.8" hidden="false" customHeight="false" outlineLevel="0" collapsed="false">
      <c r="A29" s="4"/>
      <c r="B29" s="0" t="n">
        <f aca="false">$M14*($M9-B9)/$L9</f>
        <v>184.219948894924</v>
      </c>
      <c r="C29" s="0" t="n">
        <f aca="false">$M14*($M9-C9)/$L9</f>
        <v>167.472680813567</v>
      </c>
      <c r="D29" s="0" t="n">
        <f aca="false">$M14*($M9-D9)/$L9</f>
        <v>150.725412732211</v>
      </c>
      <c r="E29" s="0" t="n">
        <f aca="false">$M14*($M9-E9)/$L9</f>
        <v>133.978144650854</v>
      </c>
      <c r="F29" s="0" t="n">
        <f aca="false">$M14*($M9-F9)/$L9</f>
        <v>117.230876569497</v>
      </c>
      <c r="G29" s="0" t="n">
        <f aca="false">$M14*($M9-G9)/$L9</f>
        <v>100.48360848814</v>
      </c>
      <c r="H29" s="0" t="n">
        <f aca="false">$M14*($M9-H9)/$L9</f>
        <v>83.7363404067836</v>
      </c>
      <c r="I29" s="0" t="n">
        <f aca="false">$M14*($M9-I9)/$L9</f>
        <v>66.9890723254269</v>
      </c>
      <c r="J29" s="0" t="n">
        <f aca="false">$M14*($M9-J9)/$L9</f>
        <v>50.2418042440702</v>
      </c>
      <c r="K29" s="0" t="n">
        <f aca="false">$M14*($M9-K9)/$L9</f>
        <v>33.4945361627134</v>
      </c>
      <c r="L29" s="0" t="n">
        <f aca="false">$M14*($M9-L9)/$L9</f>
        <v>16.7472680813567</v>
      </c>
    </row>
    <row r="30" customFormat="false" ht="12.8" hidden="false" customHeight="false" outlineLevel="0" collapsed="false">
      <c r="A30" s="4"/>
      <c r="B30" s="0" t="n">
        <f aca="false">$L14*($L9-B9)/$K9</f>
        <v>169.900479706464</v>
      </c>
      <c r="C30" s="0" t="n">
        <f aca="false">$L14*($L9-C9)/$K9</f>
        <v>152.910431735818</v>
      </c>
      <c r="D30" s="0" t="n">
        <f aca="false">$L14*($L9-D9)/$K9</f>
        <v>135.920383765171</v>
      </c>
      <c r="E30" s="0" t="n">
        <f aca="false">$L14*($L9-E9)/$K9</f>
        <v>118.930335794525</v>
      </c>
      <c r="F30" s="0" t="n">
        <f aca="false">$L14*($L9-F9)/$K9</f>
        <v>101.940287823878</v>
      </c>
      <c r="G30" s="0" t="n">
        <f aca="false">$L14*($L9-G9)/$K9</f>
        <v>84.950239853232</v>
      </c>
      <c r="H30" s="0" t="n">
        <f aca="false">$L14*($L9-H9)/$K9</f>
        <v>67.9601918825856</v>
      </c>
      <c r="I30" s="0" t="n">
        <f aca="false">$L14*($L9-I9)/$K9</f>
        <v>50.9701439119392</v>
      </c>
      <c r="J30" s="0" t="n">
        <f aca="false">$L14*($L9-J9)/$K9</f>
        <v>33.9800959412928</v>
      </c>
      <c r="K30" s="0" t="n">
        <f aca="false">$L14*($L9-K9)/$K9</f>
        <v>16.9900479706464</v>
      </c>
    </row>
    <row r="31" customFormat="false" ht="12.8" hidden="false" customHeight="false" outlineLevel="0" collapsed="false">
      <c r="A31" s="4"/>
      <c r="B31" s="0" t="n">
        <f aca="false">$K14*($K9-B9)/$J9</f>
        <v>154.407250688964</v>
      </c>
      <c r="C31" s="0" t="n">
        <f aca="false">$K14*($K9-C9)/$J9</f>
        <v>137.250889501301</v>
      </c>
      <c r="D31" s="0" t="n">
        <f aca="false">$K14*($K9-D9)/$J9</f>
        <v>120.094528313639</v>
      </c>
      <c r="E31" s="0" t="n">
        <f aca="false">$K14*($K9-E9)/$J9</f>
        <v>102.938167125976</v>
      </c>
      <c r="F31" s="0" t="n">
        <f aca="false">$K14*($K9-F9)/$J9</f>
        <v>85.7818059383133</v>
      </c>
      <c r="G31" s="0" t="n">
        <f aca="false">$K14*($K9-G9)/$J9</f>
        <v>68.6254447506507</v>
      </c>
      <c r="H31" s="0" t="n">
        <f aca="false">$K14*($K9-H9)/$J9</f>
        <v>51.469083562988</v>
      </c>
      <c r="I31" s="0" t="n">
        <f aca="false">$K14*($K9-I9)/$J9</f>
        <v>34.3127223753253</v>
      </c>
      <c r="J31" s="0" t="n">
        <f aca="false">$K14*($K9-J9)/$J9</f>
        <v>17.1563611876627</v>
      </c>
    </row>
    <row r="32" customFormat="false" ht="12.8" hidden="false" customHeight="false" outlineLevel="0" collapsed="false">
      <c r="A32" s="4"/>
      <c r="B32" s="0" t="n">
        <f aca="false">$J14*($J9-B9)/$I9</f>
        <v>137.977868505337</v>
      </c>
      <c r="C32" s="0" t="n">
        <f aca="false">$J14*($J9-C9)/$I9</f>
        <v>120.73063494217</v>
      </c>
      <c r="D32" s="0" t="n">
        <f aca="false">$J14*($J9-D9)/$I9</f>
        <v>103.483401379003</v>
      </c>
      <c r="E32" s="0" t="n">
        <f aca="false">$J14*($J9-E9)/$I9</f>
        <v>86.2361678158356</v>
      </c>
      <c r="F32" s="0" t="n">
        <f aca="false">$J14*($J9-F9)/$I9</f>
        <v>68.9889342526685</v>
      </c>
      <c r="G32" s="0" t="n">
        <f aca="false">$J14*($J9-G9)/$I9</f>
        <v>51.7417006895014</v>
      </c>
      <c r="H32" s="0" t="n">
        <f aca="false">$J14*($J9-H9)/$I9</f>
        <v>34.4944671263343</v>
      </c>
      <c r="I32" s="0" t="n">
        <f aca="false">$J14*($J9-I9)/$I9</f>
        <v>17.2472335631671</v>
      </c>
    </row>
    <row r="33" customFormat="false" ht="12.8" hidden="false" customHeight="false" outlineLevel="0" collapsed="false">
      <c r="A33" s="4"/>
      <c r="B33" s="0" t="n">
        <f aca="false">$I14*($I9-B9)/$H9</f>
        <v>120.862318427118</v>
      </c>
      <c r="C33" s="0" t="n">
        <f aca="false">$I14*($I9-C9)/$H9</f>
        <v>103.59627293753</v>
      </c>
      <c r="D33" s="0" t="n">
        <f aca="false">$I14*($I9-D9)/$H9</f>
        <v>86.3302274479414</v>
      </c>
      <c r="E33" s="0" t="n">
        <f aca="false">$I14*($I9-E9)/$H9</f>
        <v>69.0641819583531</v>
      </c>
      <c r="F33" s="0" t="n">
        <f aca="false">$I14*($I9-F9)/$H9</f>
        <v>51.7981364687649</v>
      </c>
      <c r="G33" s="0" t="n">
        <f aca="false">$I14*($I9-G9)/$H9</f>
        <v>34.5320909791766</v>
      </c>
      <c r="H33" s="0" t="n">
        <f aca="false">$I14*($I9-H9)/$H9</f>
        <v>17.2660454895883</v>
      </c>
    </row>
    <row r="34" customFormat="false" ht="12.8" hidden="false" customHeight="false" outlineLevel="0" collapsed="false">
      <c r="A34" s="4"/>
      <c r="B34" s="0" t="n">
        <f aca="false">$H14*($H9-B9)/$G9</f>
        <v>103.325098545681</v>
      </c>
      <c r="C34" s="0" t="n">
        <f aca="false">$H14*($H9-C9)/$G9</f>
        <v>86.1042487880675</v>
      </c>
      <c r="D34" s="0" t="n">
        <f aca="false">$H14*($H9-D9)/$G9</f>
        <v>68.883399030454</v>
      </c>
      <c r="E34" s="0" t="n">
        <f aca="false">$H14*($H9-E9)/$G9</f>
        <v>51.6625492728405</v>
      </c>
      <c r="F34" s="0" t="n">
        <f aca="false">$H14*($H9-F9)/$G9</f>
        <v>34.441699515227</v>
      </c>
      <c r="G34" s="0" t="n">
        <f aca="false">$H14*($H9-G9)/$G9</f>
        <v>17.2208497576135</v>
      </c>
    </row>
    <row r="35" customFormat="false" ht="12.8" hidden="false" customHeight="false" outlineLevel="0" collapsed="false">
      <c r="A35" s="4"/>
      <c r="B35" s="0" t="n">
        <f aca="false">$G14*($G9-B9)/$F9</f>
        <v>85.6465894613948</v>
      </c>
      <c r="C35" s="0" t="n">
        <f aca="false">$G14*($G9-C9)/$F9</f>
        <v>68.5172715691158</v>
      </c>
      <c r="D35" s="0" t="n">
        <f aca="false">$G14*($G9-D9)/$F9</f>
        <v>51.3879536768369</v>
      </c>
      <c r="E35" s="0" t="n">
        <f aca="false">$G14*($G9-E9)/$F9</f>
        <v>34.2586357845579</v>
      </c>
      <c r="F35" s="0" t="n">
        <f aca="false">$G14*($G9-F9)/$F9</f>
        <v>17.129317892279</v>
      </c>
    </row>
    <row r="36" customFormat="false" ht="12.8" hidden="false" customHeight="false" outlineLevel="0" collapsed="false">
      <c r="A36" s="4"/>
      <c r="B36" s="0" t="n">
        <f aca="false">$F14*($F9-B9)/$E9</f>
        <v>68.1238297405674</v>
      </c>
      <c r="C36" s="0" t="n">
        <f aca="false">$F14*($F9-C9)/$E9</f>
        <v>51.0928723054256</v>
      </c>
      <c r="D36" s="0" t="n">
        <f aca="false">$F14*($F9-D9)/$E9</f>
        <v>34.0619148702837</v>
      </c>
      <c r="E36" s="0" t="n">
        <f aca="false">$F14*($F9-E9)/$E9</f>
        <v>17.0309574351419</v>
      </c>
    </row>
    <row r="37" customFormat="false" ht="12.8" hidden="false" customHeight="false" outlineLevel="0" collapsed="false">
      <c r="A37" s="4"/>
      <c r="B37" s="0" t="n">
        <f aca="false">$E14*($E9-B9)/$D9</f>
        <v>51.070800559742</v>
      </c>
      <c r="C37" s="0" t="n">
        <f aca="false">$E14*($E9-C9)/$D9</f>
        <v>34.0472003731613</v>
      </c>
      <c r="D37" s="0" t="n">
        <f aca="false">$E14*($E9-D9)/$D9</f>
        <v>17.0236001865807</v>
      </c>
    </row>
    <row r="38" customFormat="false" ht="12.8" hidden="false" customHeight="false" outlineLevel="0" collapsed="false">
      <c r="A38" s="4"/>
      <c r="B38" s="0" t="n">
        <f aca="false">$D14*($D9-B9)/$C9</f>
        <v>34.8182674884563</v>
      </c>
      <c r="C38" s="0" t="n">
        <f aca="false">$D14*($D9-C9)/$C9</f>
        <v>17.4091337442281</v>
      </c>
    </row>
    <row r="39" customFormat="false" ht="12.8" hidden="false" customHeight="false" outlineLevel="0" collapsed="false">
      <c r="A39" s="4"/>
      <c r="B39" s="0" t="n">
        <f aca="false">$C14*($C9-B9)/$B9</f>
        <v>19.7131382517527</v>
      </c>
    </row>
    <row r="40" customFormat="false" ht="12.8" hidden="false" customHeight="false" outlineLevel="0" collapsed="false">
      <c r="B40" s="0" t="n">
        <f aca="false">SUM(B14:B39)</f>
        <v>6939.33185952657</v>
      </c>
      <c r="C40" s="0" t="n">
        <f aca="false">SUM(C14:C39)</f>
        <v>6479.53646462661</v>
      </c>
      <c r="D40" s="0" t="n">
        <f aca="false">SUM(D14:D39)</f>
        <v>6040.96308896091</v>
      </c>
      <c r="E40" s="0" t="n">
        <f aca="false">SUM(E14:E39)</f>
        <v>5620.94625087402</v>
      </c>
      <c r="F40" s="0" t="n">
        <f aca="false">SUM(F14:F39)</f>
        <v>5218.75350908325</v>
      </c>
      <c r="G40" s="0" t="n">
        <f aca="false">SUM(G14:G39)</f>
        <v>4834.06145526763</v>
      </c>
      <c r="H40" s="0" t="n">
        <f aca="false">SUM(H14:H39)</f>
        <v>4466.65446870774</v>
      </c>
      <c r="I40" s="0" t="n">
        <f aca="false">SUM(I14:I39)</f>
        <v>4116.32704270262</v>
      </c>
      <c r="J40" s="0" t="n">
        <f aca="false">SUM(J14:J39)</f>
        <v>3782.84399238387</v>
      </c>
      <c r="K40" s="0" t="n">
        <f aca="false">SUM(K14:K39)</f>
        <v>3465.92200773369</v>
      </c>
      <c r="L40" s="0" t="n">
        <f aca="false">SUM(L14:L39)</f>
        <v>3165.22023110505</v>
      </c>
      <c r="M40" s="0" t="n">
        <f aca="false">SUM(M14:M39)</f>
        <v>2880.33474261801</v>
      </c>
      <c r="N40" s="0" t="n">
        <f aca="false">SUM(N14:N39)</f>
        <v>2610.79436462238</v>
      </c>
      <c r="O40" s="0" t="n">
        <f aca="false">SUM(O14:O39)</f>
        <v>2356.05610689741</v>
      </c>
      <c r="P40" s="0" t="n">
        <f aca="false">SUM(P14:P39)</f>
        <v>2115.49876505209</v>
      </c>
      <c r="Q40" s="0" t="n">
        <f aca="false">SUM(Q14:Q39)</f>
        <v>1888.41289492018</v>
      </c>
      <c r="R40" s="0" t="n">
        <f aca="false">SUM(R14:R39)</f>
        <v>1673.98454739873</v>
      </c>
      <c r="S40" s="0" t="n">
        <f aca="false">SUM(S14:S39)</f>
        <v>1471.26836983684</v>
      </c>
      <c r="T40" s="0" t="n">
        <f aca="false">SUM(T14:T39)</f>
        <v>1279.14188728006</v>
      </c>
      <c r="U40" s="0" t="n">
        <f aca="false">SUM(U14:U39)</f>
        <v>1096.22390792821</v>
      </c>
      <c r="V40" s="0" t="n">
        <f aca="false">SUM(V14:V39)</f>
        <v>920.715752787559</v>
      </c>
      <c r="W40" s="0" t="n">
        <f aca="false">SUM(W14:W39)</f>
        <v>750.038121292934</v>
      </c>
      <c r="X40" s="0" t="n">
        <f aca="false">SUM(X14:X39)</f>
        <v>580.771227111763</v>
      </c>
      <c r="Y40" s="0" t="n">
        <f aca="false">SUM(Y14:Y39)</f>
        <v>393.147619249544</v>
      </c>
      <c r="Z40" s="0" t="n">
        <f aca="false">SUM(Z14:Z39)</f>
        <v>156.26529646261</v>
      </c>
    </row>
    <row r="41" customFormat="false" ht="12.8" hidden="false" customHeight="false" outlineLevel="0" collapsed="false">
      <c r="A41" s="0" t="s">
        <v>18</v>
      </c>
      <c r="B41" s="5" t="n">
        <f aca="false">SUM(B14:$AA14)</f>
        <v>6939.33185952657</v>
      </c>
      <c r="C41" s="0" t="n">
        <f aca="false">SUM(C14:$AA14)</f>
        <v>6933.21496952901</v>
      </c>
      <c r="D41" s="0" t="n">
        <f aca="false">SUM(D14:$AA14)</f>
        <v>6913.50183127726</v>
      </c>
      <c r="E41" s="0" t="n">
        <f aca="false">SUM(E14:$AA14)</f>
        <v>6878.6835637888</v>
      </c>
      <c r="F41" s="0" t="n">
        <f aca="false">SUM(F14:$AA14)</f>
        <v>6827.61276322906</v>
      </c>
      <c r="G41" s="0" t="n">
        <f aca="false">SUM(G14:$AA14)</f>
        <v>6759.48893348849</v>
      </c>
      <c r="H41" s="0" t="n">
        <f aca="false">SUM(H14:$AA14)</f>
        <v>6673.8423440271</v>
      </c>
      <c r="I41" s="0" t="n">
        <f aca="false">SUM(I14:$AA14)</f>
        <v>6570.51724548141</v>
      </c>
      <c r="J41" s="0" t="n">
        <f aca="false">SUM(J14:$AA14)</f>
        <v>6449.6549270543</v>
      </c>
      <c r="K41" s="0" t="n">
        <f aca="false">SUM(K14:$AA14)</f>
        <v>6311.67705854896</v>
      </c>
      <c r="L41" s="0" t="n">
        <f aca="false">SUM(L14:$AA14)</f>
        <v>6157.26980786</v>
      </c>
      <c r="M41" s="0" t="n">
        <f aca="false">SUM(M14:$AA14)</f>
        <v>5987.36932815353</v>
      </c>
      <c r="N41" s="0" t="n">
        <f aca="false">SUM(N14:$AA14)</f>
        <v>5803.14937925861</v>
      </c>
      <c r="O41" s="0" t="n">
        <f aca="false">SUM(O14:$AA14)</f>
        <v>5606.01211876518</v>
      </c>
      <c r="P41" s="0" t="n">
        <f aca="false">SUM(P14:$AA14)</f>
        <v>5397.5835314437</v>
      </c>
      <c r="Q41" s="0" t="n">
        <f aca="false">SUM(Q14:$AA14)</f>
        <v>5179.71566967002</v>
      </c>
      <c r="R41" s="0" t="n">
        <f aca="false">SUM(R14:$AA14)</f>
        <v>4954.49905185743</v>
      </c>
      <c r="S41" s="0" t="n">
        <f aca="false">SUM(S14:$AA14)</f>
        <v>4724.29059658296</v>
      </c>
      <c r="T41" s="0" t="n">
        <f aca="false">SUM(T14:$AA14)</f>
        <v>4491.76616234171</v>
      </c>
      <c r="U41" s="0" t="n">
        <f aca="false">SUM(U14:$AA14)</f>
        <v>4260.01396202512</v>
      </c>
      <c r="V41" s="0" t="n">
        <f aca="false">SUM(V14:$AA14)</f>
        <v>4032.70061466806</v>
      </c>
      <c r="W41" s="0" t="n">
        <f aca="false">SUM(W14:$AA14)</f>
        <v>3814.38015644655</v>
      </c>
      <c r="X41" s="0" t="n">
        <f aca="false">SUM(X14:$AA14)</f>
        <v>3611.13808662564</v>
      </c>
      <c r="Y41" s="0" t="n">
        <f aca="false">SUM(Y14:$AA14)</f>
        <v>3431.24186169288</v>
      </c>
      <c r="Z41" s="0" t="n">
        <f aca="false">SUM(Z14:$AA14)</f>
        <v>3301.22529646261</v>
      </c>
      <c r="AA41" s="0" t="n">
        <f aca="false">SUM(AA14:$AA14)</f>
        <v>3276</v>
      </c>
    </row>
    <row r="42" customFormat="false" ht="12.8" hidden="false" customHeight="false" outlineLevel="0" collapsed="false">
      <c r="A42" s="0" t="s">
        <v>7</v>
      </c>
      <c r="B42" s="0" t="n">
        <f aca="false">'1ère itération'!B43</f>
        <v>0.32</v>
      </c>
      <c r="C42" s="0" t="n">
        <f aca="false">'1ère itération'!C43</f>
        <v>0.36</v>
      </c>
      <c r="D42" s="0" t="n">
        <f aca="false">'1ère itération'!D43</f>
        <v>0.4</v>
      </c>
      <c r="E42" s="0" t="n">
        <f aca="false">'1ère itération'!E43</f>
        <v>0.44</v>
      </c>
      <c r="F42" s="0" t="n">
        <f aca="false">'1ère itération'!F43</f>
        <v>0.48</v>
      </c>
      <c r="G42" s="0" t="n">
        <f aca="false">'1ère itération'!G43</f>
        <v>0.52</v>
      </c>
      <c r="H42" s="0" t="n">
        <f aca="false">'1ère itération'!H43</f>
        <v>0.56</v>
      </c>
      <c r="I42" s="0" t="n">
        <f aca="false">'1ère itération'!I43</f>
        <v>0.6</v>
      </c>
      <c r="J42" s="0" t="n">
        <f aca="false">'1ère itération'!J43</f>
        <v>0.64</v>
      </c>
      <c r="K42" s="0" t="n">
        <f aca="false">'1ère itération'!K43</f>
        <v>0.68</v>
      </c>
      <c r="L42" s="0" t="n">
        <f aca="false">'1ère itération'!L43</f>
        <v>0.72</v>
      </c>
      <c r="M42" s="0" t="n">
        <f aca="false">'1ère itération'!M43</f>
        <v>0.76</v>
      </c>
      <c r="N42" s="0" t="n">
        <f aca="false">'1ère itération'!N43</f>
        <v>0.8</v>
      </c>
      <c r="O42" s="0" t="n">
        <f aca="false">'1ère itération'!O43</f>
        <v>0.84</v>
      </c>
      <c r="P42" s="0" t="n">
        <f aca="false">'1ère itération'!P43</f>
        <v>0.88</v>
      </c>
      <c r="Q42" s="0" t="n">
        <f aca="false">'1ère itération'!Q43</f>
        <v>0.92</v>
      </c>
      <c r="R42" s="0" t="n">
        <f aca="false">'1ère itération'!R43</f>
        <v>0.96</v>
      </c>
      <c r="S42" s="0" t="n">
        <f aca="false">'1ère itération'!S43</f>
        <v>1</v>
      </c>
      <c r="T42" s="0" t="n">
        <f aca="false">'1ère itération'!T43</f>
        <v>1.04</v>
      </c>
      <c r="U42" s="0" t="n">
        <f aca="false">'1ère itération'!U43</f>
        <v>1.08</v>
      </c>
      <c r="V42" s="0" t="n">
        <f aca="false">'1ère itération'!V43</f>
        <v>1.12</v>
      </c>
      <c r="W42" s="0" t="n">
        <f aca="false">'1ère itération'!W43</f>
        <v>1.16</v>
      </c>
      <c r="X42" s="0" t="n">
        <f aca="false">'1ère itération'!X43</f>
        <v>1.2</v>
      </c>
      <c r="Y42" s="0" t="n">
        <f aca="false">'1ère itération'!Y43</f>
        <v>1.24</v>
      </c>
      <c r="Z42" s="0" t="n">
        <f aca="false">'1ère itération'!Z43</f>
        <v>1.28</v>
      </c>
      <c r="AA42" s="0" t="n">
        <f aca="false">'1ère itération'!AA43</f>
        <v>1.3</v>
      </c>
    </row>
    <row r="45" s="8" customFormat="true" ht="12.8" hidden="false" customHeight="false" outlineLevel="0" collapsed="false">
      <c r="A45" s="8" t="s">
        <v>11</v>
      </c>
      <c r="B45" s="8" t="n">
        <f aca="false">$B11*(B40/$B40)^(1/3)</f>
        <v>0.8</v>
      </c>
      <c r="C45" s="8" t="n">
        <f aca="false">$B11*(C40/$B40)^(1/3)</f>
        <v>0.781925567542135</v>
      </c>
      <c r="D45" s="8" t="n">
        <f aca="false">$B11*(D40/$B40)^(1/3)</f>
        <v>0.763870072606656</v>
      </c>
      <c r="E45" s="8" t="n">
        <f aca="false">$B11*(E40/$B40)^(1/3)</f>
        <v>0.745739668588485</v>
      </c>
      <c r="F45" s="8" t="n">
        <f aca="false">$B11*(F40/$B40)^(1/3)</f>
        <v>0.727511221008263</v>
      </c>
      <c r="G45" s="8" t="n">
        <f aca="false">$B11*(G40/$B40)^(1/3)</f>
        <v>0.709177296434806</v>
      </c>
      <c r="H45" s="8" t="n">
        <f aca="false">$B11*(H40/$B40)^(1/3)</f>
        <v>0.690735145109258</v>
      </c>
      <c r="I45" s="8" t="n">
        <f aca="false">$B11*(I40/$B40)^(1/3)</f>
        <v>0.67218279466615</v>
      </c>
      <c r="J45" s="8" t="n">
        <f aca="false">$B11*(J40/$B40)^(1/3)</f>
        <v>0.653517033360572</v>
      </c>
      <c r="K45" s="8" t="n">
        <f aca="false">$B11*(K40/$B40)^(1/3)</f>
        <v>0.634731955192606</v>
      </c>
      <c r="L45" s="8" t="n">
        <f aca="false">$B11*(L40/$B40)^(1/3)</f>
        <v>0.6158175745577</v>
      </c>
      <c r="M45" s="8" t="n">
        <f aca="false">$B11*(M40/$B40)^(1/3)</f>
        <v>0.596758236952474</v>
      </c>
      <c r="N45" s="8" t="n">
        <f aca="false">$B11*(N40/$B40)^(1/3)</f>
        <v>0.577530586954988</v>
      </c>
      <c r="O45" s="8" t="n">
        <f aca="false">$B11*(O40/$B40)^(1/3)</f>
        <v>0.558100798745539</v>
      </c>
      <c r="P45" s="8" t="n">
        <f aca="false">$B11*(P40/$B40)^(1/3)</f>
        <v>0.538420631773408</v>
      </c>
      <c r="Q45" s="8" t="n">
        <f aca="false">$B11*(Q40/$B40)^(1/3)</f>
        <v>0.518421598722873</v>
      </c>
      <c r="R45" s="8" t="n">
        <f aca="false">$B11*(R40/$B40)^(1/3)</f>
        <v>0.498006008733143</v>
      </c>
      <c r="S45" s="8" t="n">
        <f aca="false">$B11*(S40/$B40)^(1/3)</f>
        <v>0.477032608784137</v>
      </c>
      <c r="T45" s="8" t="n">
        <f aca="false">$B11*(T40/$B40)^(1/3)</f>
        <v>0.455292337743533</v>
      </c>
      <c r="U45" s="8" t="n">
        <f aca="false">$B11*(U40/$B40)^(1/3)</f>
        <v>0.432464561113528</v>
      </c>
      <c r="V45" s="8" t="n">
        <f aca="false">$B11*(V40/$B40)^(1/3)</f>
        <v>0.408030498390877</v>
      </c>
      <c r="W45" s="8" t="n">
        <f aca="false">$B11*(W40/$B40)^(1/3)</f>
        <v>0.381076247789766</v>
      </c>
      <c r="X45" s="8" t="n">
        <f aca="false">$B11*(X40/$B40)^(1/3)</f>
        <v>0.349933724059469</v>
      </c>
      <c r="Y45" s="8" t="n">
        <f aca="false">$B11*(Y40/$B40)^(1/3)</f>
        <v>0.3072576122626</v>
      </c>
      <c r="Z45" s="8" t="n">
        <f aca="false">$B11*(Z40/$B40)^(1/3)</f>
        <v>0.225911469892653</v>
      </c>
      <c r="AA45" s="8" t="n">
        <f aca="false">'1ère itération'!$AA$46</f>
        <v>0.14</v>
      </c>
    </row>
    <row r="46" customFormat="false" ht="12.8" hidden="false" customHeight="false" outlineLevel="0" collapsed="false">
      <c r="A46" s="0" t="s">
        <v>19</v>
      </c>
      <c r="B46" s="0" t="n">
        <f aca="false">'1ère itération'!B12</f>
        <v>0.8</v>
      </c>
      <c r="C46" s="0" t="n">
        <f aca="false">'1ère itération'!C12</f>
        <v>0.7736</v>
      </c>
      <c r="D46" s="0" t="n">
        <f aca="false">'1ère itération'!D12</f>
        <v>0.7472</v>
      </c>
      <c r="E46" s="0" t="n">
        <f aca="false">'1ère itération'!E12</f>
        <v>0.7208</v>
      </c>
      <c r="F46" s="0" t="n">
        <f aca="false">'1ère itération'!F12</f>
        <v>0.6944</v>
      </c>
      <c r="G46" s="0" t="n">
        <f aca="false">'1ère itération'!G12</f>
        <v>0.668</v>
      </c>
      <c r="H46" s="0" t="n">
        <f aca="false">'1ère itération'!H12</f>
        <v>0.6416</v>
      </c>
      <c r="I46" s="0" t="n">
        <f aca="false">'1ère itération'!I12</f>
        <v>0.6152</v>
      </c>
      <c r="J46" s="0" t="n">
        <f aca="false">'1ère itération'!J12</f>
        <v>0.5888</v>
      </c>
      <c r="K46" s="0" t="n">
        <f aca="false">'1ère itération'!K12</f>
        <v>0.5624</v>
      </c>
      <c r="L46" s="0" t="n">
        <f aca="false">'1ère itération'!L12</f>
        <v>0.536</v>
      </c>
      <c r="M46" s="0" t="n">
        <f aca="false">'1ère itération'!M12</f>
        <v>0.5096</v>
      </c>
      <c r="N46" s="0" t="n">
        <f aca="false">'1ère itération'!N12</f>
        <v>0.4832</v>
      </c>
      <c r="O46" s="0" t="n">
        <f aca="false">'1ère itération'!O12</f>
        <v>0.4568</v>
      </c>
      <c r="P46" s="0" t="n">
        <f aca="false">'1ère itération'!P12</f>
        <v>0.4304</v>
      </c>
      <c r="Q46" s="0" t="n">
        <f aca="false">'1ère itération'!Q12</f>
        <v>0.404</v>
      </c>
      <c r="R46" s="0" t="n">
        <f aca="false">'1ère itération'!R12</f>
        <v>0.3776</v>
      </c>
      <c r="S46" s="0" t="n">
        <f aca="false">'1ère itération'!S12</f>
        <v>0.3512</v>
      </c>
      <c r="T46" s="0" t="n">
        <f aca="false">'1ère itération'!T12</f>
        <v>0.3248</v>
      </c>
      <c r="U46" s="0" t="n">
        <f aca="false">'1ère itération'!U12</f>
        <v>0.2984</v>
      </c>
      <c r="V46" s="0" t="n">
        <f aca="false">'1ère itération'!V12</f>
        <v>0.272</v>
      </c>
      <c r="W46" s="0" t="n">
        <f aca="false">'1ère itération'!W12</f>
        <v>0.2456</v>
      </c>
      <c r="X46" s="0" t="n">
        <f aca="false">'1ère itération'!X12</f>
        <v>0.2192</v>
      </c>
      <c r="Y46" s="0" t="n">
        <f aca="false">'1ère itération'!Y12</f>
        <v>0.1928</v>
      </c>
      <c r="Z46" s="0" t="n">
        <f aca="false">'1ère itération'!Z12</f>
        <v>0.1664</v>
      </c>
      <c r="AA46" s="0" t="n">
        <f aca="false">'1ère itération'!$AA$46</f>
        <v>0.14</v>
      </c>
    </row>
    <row r="47" customFormat="false" ht="12.8" hidden="false" customHeight="false" outlineLevel="0" collapsed="false">
      <c r="A47" s="0" t="s">
        <v>20</v>
      </c>
      <c r="B47" s="0" t="n">
        <f aca="false">B45-B46</f>
        <v>0</v>
      </c>
      <c r="C47" s="0" t="n">
        <f aca="false">C45-C46</f>
        <v>0.00832556754213498</v>
      </c>
      <c r="D47" s="0" t="n">
        <f aca="false">D45-D46</f>
        <v>0.0166700726066559</v>
      </c>
      <c r="E47" s="0" t="n">
        <f aca="false">E45-E46</f>
        <v>0.0249396685884848</v>
      </c>
      <c r="F47" s="0" t="n">
        <f aca="false">F45-F46</f>
        <v>0.033111221008263</v>
      </c>
      <c r="G47" s="0" t="n">
        <f aca="false">G45-G46</f>
        <v>0.0411772964348059</v>
      </c>
      <c r="H47" s="0" t="n">
        <f aca="false">H45-H46</f>
        <v>0.049135145109258</v>
      </c>
      <c r="I47" s="0" t="n">
        <f aca="false">I45-I46</f>
        <v>0.05698279466615</v>
      </c>
      <c r="J47" s="0" t="n">
        <f aca="false">J45-J46</f>
        <v>0.064717033360572</v>
      </c>
      <c r="K47" s="0" t="n">
        <f aca="false">K45-K46</f>
        <v>0.0723319551926059</v>
      </c>
      <c r="L47" s="0" t="n">
        <f aca="false">L45-L46</f>
        <v>0.0798175745577</v>
      </c>
      <c r="M47" s="0" t="n">
        <f aca="false">M45-M46</f>
        <v>0.0871582369524739</v>
      </c>
      <c r="N47" s="0" t="n">
        <f aca="false">N45-N46</f>
        <v>0.094330586954988</v>
      </c>
      <c r="O47" s="0" t="n">
        <f aca="false">O45-O46</f>
        <v>0.101300798745539</v>
      </c>
      <c r="P47" s="0" t="n">
        <f aca="false">P45-P46</f>
        <v>0.108020631773408</v>
      </c>
      <c r="Q47" s="0" t="n">
        <f aca="false">Q45-Q46</f>
        <v>0.114421598722873</v>
      </c>
      <c r="R47" s="0" t="n">
        <f aca="false">R45-R46</f>
        <v>0.120406008733143</v>
      </c>
      <c r="S47" s="0" t="n">
        <f aca="false">S45-S46</f>
        <v>0.125832608784137</v>
      </c>
      <c r="T47" s="0" t="n">
        <f aca="false">T45-T46</f>
        <v>0.130492337743533</v>
      </c>
      <c r="U47" s="0" t="n">
        <f aca="false">U45-U46</f>
        <v>0.134064561113528</v>
      </c>
      <c r="V47" s="0" t="n">
        <f aca="false">V45-V46</f>
        <v>0.136030498390877</v>
      </c>
      <c r="W47" s="0" t="n">
        <f aca="false">W45-W46</f>
        <v>0.135476247789766</v>
      </c>
      <c r="X47" s="0" t="n">
        <f aca="false">X45-X46</f>
        <v>0.130733724059469</v>
      </c>
      <c r="Y47" s="0" t="n">
        <f aca="false">Y45-Y46</f>
        <v>0.1144576122626</v>
      </c>
      <c r="Z47" s="0" t="n">
        <f aca="false">Z45-Z46</f>
        <v>0.0595114698926529</v>
      </c>
      <c r="AA47" s="0" t="n">
        <f aca="false">AA45-AA46</f>
        <v>0</v>
      </c>
    </row>
  </sheetData>
  <mergeCells count="2">
    <mergeCell ref="G1:U1"/>
    <mergeCell ref="A16:A39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2010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2020-02-01T10:03:31Z</dcterms:created>
  <dc:creator/>
  <dc:description/>
  <dc:language>fr-FR</dc:language>
  <cp:lastModifiedBy/>
  <dcterms:modified xsi:type="dcterms:W3CDTF">2024-03-28T11:19:09Z</dcterms:modified>
  <cp:revision>25</cp:revision>
  <dc:subject/>
  <dc:title/>
</cp:coreProperties>
</file>